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прил. 1" sheetId="2" r:id="rId1"/>
    <sheet name="прил. 2" sheetId="3" r:id="rId2"/>
    <sheet name="прил. 3" sheetId="4" r:id="rId3"/>
    <sheet name="прил. 4" sheetId="5" r:id="rId4"/>
  </sheets>
  <calcPr calcId="145621"/>
</workbook>
</file>

<file path=xl/calcChain.xml><?xml version="1.0" encoding="utf-8"?>
<calcChain xmlns="http://schemas.openxmlformats.org/spreadsheetml/2006/main">
  <c r="H16" i="3" l="1"/>
  <c r="I16" i="3"/>
  <c r="E27" i="5" l="1"/>
  <c r="D15" i="5"/>
  <c r="D14" i="5"/>
  <c r="F12" i="5"/>
  <c r="F11" i="5"/>
  <c r="F10" i="5" s="1"/>
  <c r="F2" i="5" s="1"/>
  <c r="E12" i="5"/>
  <c r="E11" i="5" s="1"/>
  <c r="E10" i="5" s="1"/>
  <c r="E2" i="5" s="1"/>
  <c r="F8" i="5"/>
  <c r="E8" i="5"/>
  <c r="F7" i="5"/>
  <c r="E7" i="5"/>
  <c r="F5" i="5"/>
  <c r="E5" i="5"/>
  <c r="F4" i="5"/>
  <c r="E4" i="5"/>
  <c r="F3" i="5"/>
  <c r="E3" i="5"/>
  <c r="D8" i="5"/>
  <c r="D7" i="5"/>
  <c r="D3" i="5" s="1"/>
  <c r="D2" i="5" s="1"/>
  <c r="D5" i="5"/>
  <c r="D4" i="5"/>
  <c r="F34" i="5"/>
  <c r="F33" i="5" s="1"/>
  <c r="F32" i="5" s="1"/>
  <c r="F27" i="5" s="1"/>
  <c r="E34" i="5"/>
  <c r="E33" i="5" s="1"/>
  <c r="E32" i="5" s="1"/>
  <c r="D34" i="5"/>
  <c r="D33" i="5"/>
  <c r="D32" i="5" s="1"/>
  <c r="F48" i="5"/>
  <c r="F47" i="5" s="1"/>
  <c r="E48" i="5"/>
  <c r="E47" i="5" s="1"/>
  <c r="D48" i="5"/>
  <c r="D47" i="5" s="1"/>
  <c r="F45" i="5"/>
  <c r="F44" i="5" s="1"/>
  <c r="E45" i="5"/>
  <c r="E44" i="5" s="1"/>
  <c r="D45" i="5"/>
  <c r="D44" i="5" s="1"/>
  <c r="F42" i="5"/>
  <c r="F41" i="5" s="1"/>
  <c r="E42" i="5"/>
  <c r="E41" i="5" s="1"/>
  <c r="D42" i="5"/>
  <c r="D41" i="5" s="1"/>
  <c r="D12" i="5"/>
  <c r="D11" i="5"/>
  <c r="D10" i="5"/>
  <c r="F55" i="5"/>
  <c r="E55" i="5"/>
  <c r="D55" i="5"/>
  <c r="F53" i="5"/>
  <c r="E53" i="5"/>
  <c r="D53" i="5"/>
  <c r="E52" i="5"/>
  <c r="E51" i="5" s="1"/>
  <c r="E50" i="5" s="1"/>
  <c r="F38" i="5"/>
  <c r="F37" i="5" s="1"/>
  <c r="F36" i="5" s="1"/>
  <c r="E38" i="5"/>
  <c r="E37" i="5" s="1"/>
  <c r="E36" i="5" s="1"/>
  <c r="D38" i="5"/>
  <c r="D37" i="5" s="1"/>
  <c r="D36" i="5" s="1"/>
  <c r="F30" i="5"/>
  <c r="F29" i="5" s="1"/>
  <c r="F28" i="5" s="1"/>
  <c r="E30" i="5"/>
  <c r="D30" i="5"/>
  <c r="D29" i="5" s="1"/>
  <c r="D28" i="5" s="1"/>
  <c r="E29" i="5"/>
  <c r="E28" i="5" s="1"/>
  <c r="F25" i="5"/>
  <c r="F24" i="5" s="1"/>
  <c r="E25" i="5"/>
  <c r="E24" i="5" s="1"/>
  <c r="D25" i="5"/>
  <c r="D24" i="5" s="1"/>
  <c r="F22" i="5"/>
  <c r="E22" i="5"/>
  <c r="D22" i="5"/>
  <c r="F20" i="5"/>
  <c r="E20" i="5"/>
  <c r="D20" i="5"/>
  <c r="F17" i="5"/>
  <c r="F16" i="5" s="1"/>
  <c r="E17" i="5"/>
  <c r="E16" i="5" s="1"/>
  <c r="D17" i="5"/>
  <c r="D16" i="5" s="1"/>
  <c r="H73" i="4"/>
  <c r="H72" i="4" s="1"/>
  <c r="H71" i="4" s="1"/>
  <c r="H70" i="4" s="1"/>
  <c r="H69" i="4" s="1"/>
  <c r="H68" i="4" s="1"/>
  <c r="G73" i="4"/>
  <c r="F73" i="4"/>
  <c r="F72" i="4" s="1"/>
  <c r="F71" i="4" s="1"/>
  <c r="F70" i="4" s="1"/>
  <c r="F69" i="4" s="1"/>
  <c r="F68" i="4" s="1"/>
  <c r="G72" i="4"/>
  <c r="G71" i="4" s="1"/>
  <c r="G70" i="4" s="1"/>
  <c r="G69" i="4" s="1"/>
  <c r="G68" i="4" s="1"/>
  <c r="H66" i="4"/>
  <c r="H65" i="4" s="1"/>
  <c r="G66" i="4"/>
  <c r="F66" i="4"/>
  <c r="F65" i="4" s="1"/>
  <c r="G65" i="4"/>
  <c r="H63" i="4"/>
  <c r="H62" i="4" s="1"/>
  <c r="G63" i="4"/>
  <c r="F63" i="4"/>
  <c r="F62" i="4" s="1"/>
  <c r="G62" i="4"/>
  <c r="H60" i="4"/>
  <c r="H59" i="4" s="1"/>
  <c r="H58" i="4" s="1"/>
  <c r="H57" i="4" s="1"/>
  <c r="H56" i="4" s="1"/>
  <c r="H55" i="4" s="1"/>
  <c r="G60" i="4"/>
  <c r="F60" i="4"/>
  <c r="F59" i="4" s="1"/>
  <c r="F58" i="4" s="1"/>
  <c r="F57" i="4" s="1"/>
  <c r="F56" i="4" s="1"/>
  <c r="F55" i="4" s="1"/>
  <c r="G59" i="4"/>
  <c r="G58" i="4" s="1"/>
  <c r="G57" i="4" s="1"/>
  <c r="G56" i="4" s="1"/>
  <c r="G55" i="4" s="1"/>
  <c r="H53" i="4"/>
  <c r="H52" i="4" s="1"/>
  <c r="H51" i="4" s="1"/>
  <c r="G53" i="4"/>
  <c r="F53" i="4"/>
  <c r="F52" i="4" s="1"/>
  <c r="F51" i="4" s="1"/>
  <c r="G52" i="4"/>
  <c r="G51" i="4" s="1"/>
  <c r="H49" i="4"/>
  <c r="H48" i="4" s="1"/>
  <c r="G49" i="4"/>
  <c r="G48" i="4" s="1"/>
  <c r="F49" i="4"/>
  <c r="F48" i="4" s="1"/>
  <c r="H46" i="4"/>
  <c r="H45" i="4" s="1"/>
  <c r="G46" i="4"/>
  <c r="G45" i="4" s="1"/>
  <c r="F46" i="4"/>
  <c r="F45" i="4" s="1"/>
  <c r="H39" i="4"/>
  <c r="G39" i="4"/>
  <c r="F39" i="4"/>
  <c r="H37" i="4"/>
  <c r="G37" i="4"/>
  <c r="F37" i="4"/>
  <c r="H30" i="4"/>
  <c r="H29" i="4" s="1"/>
  <c r="H28" i="4" s="1"/>
  <c r="H27" i="4" s="1"/>
  <c r="H26" i="4" s="1"/>
  <c r="G30" i="4"/>
  <c r="F30" i="4"/>
  <c r="F29" i="4" s="1"/>
  <c r="F28" i="4" s="1"/>
  <c r="F27" i="4" s="1"/>
  <c r="F26" i="4" s="1"/>
  <c r="G29" i="4"/>
  <c r="G28" i="4" s="1"/>
  <c r="G27" i="4" s="1"/>
  <c r="G26" i="4" s="1"/>
  <c r="H24" i="4"/>
  <c r="H23" i="4" s="1"/>
  <c r="H22" i="4" s="1"/>
  <c r="H21" i="4" s="1"/>
  <c r="H20" i="4" s="1"/>
  <c r="G24" i="4"/>
  <c r="G23" i="4" s="1"/>
  <c r="G22" i="4" s="1"/>
  <c r="G21" i="4" s="1"/>
  <c r="G20" i="4" s="1"/>
  <c r="F24" i="4"/>
  <c r="F23" i="4" s="1"/>
  <c r="F22" i="4" s="1"/>
  <c r="F21" i="4" s="1"/>
  <c r="F20" i="4" s="1"/>
  <c r="H18" i="4"/>
  <c r="H17" i="4" s="1"/>
  <c r="G18" i="4"/>
  <c r="F18" i="4"/>
  <c r="F17" i="4" s="1"/>
  <c r="G17" i="4"/>
  <c r="H15" i="4"/>
  <c r="G15" i="4"/>
  <c r="F15" i="4"/>
  <c r="H13" i="4"/>
  <c r="G13" i="4"/>
  <c r="F13" i="4"/>
  <c r="H7" i="4"/>
  <c r="H6" i="4" s="1"/>
  <c r="H5" i="4" s="1"/>
  <c r="H4" i="4" s="1"/>
  <c r="H3" i="4" s="1"/>
  <c r="G7" i="4"/>
  <c r="G6" i="4" s="1"/>
  <c r="G5" i="4" s="1"/>
  <c r="G4" i="4" s="1"/>
  <c r="G3" i="4" s="1"/>
  <c r="F7" i="4"/>
  <c r="F6" i="4" s="1"/>
  <c r="F5" i="4" s="1"/>
  <c r="F4" i="4" s="1"/>
  <c r="F3" i="4" s="1"/>
  <c r="D27" i="5" l="1"/>
  <c r="D57" i="5" s="1"/>
  <c r="H12" i="4"/>
  <c r="H11" i="4" s="1"/>
  <c r="H10" i="4" s="1"/>
  <c r="H9" i="4" s="1"/>
  <c r="D52" i="5"/>
  <c r="D51" i="5" s="1"/>
  <c r="D50" i="5" s="1"/>
  <c r="F52" i="5"/>
  <c r="F51" i="5" s="1"/>
  <c r="F50" i="5" s="1"/>
  <c r="E40" i="5"/>
  <c r="D40" i="5"/>
  <c r="F40" i="5"/>
  <c r="D19" i="5"/>
  <c r="F19" i="5"/>
  <c r="F15" i="5" s="1"/>
  <c r="F14" i="5" s="1"/>
  <c r="F57" i="5" s="1"/>
  <c r="E19" i="5"/>
  <c r="E15" i="5" s="1"/>
  <c r="E14" i="5" s="1"/>
  <c r="E57" i="5" s="1"/>
  <c r="G12" i="4"/>
  <c r="G11" i="4" s="1"/>
  <c r="G10" i="4" s="1"/>
  <c r="G9" i="4" s="1"/>
  <c r="G2" i="4" s="1"/>
  <c r="G75" i="4" s="1"/>
  <c r="F12" i="4"/>
  <c r="F36" i="4"/>
  <c r="F35" i="4" s="1"/>
  <c r="F34" i="4" s="1"/>
  <c r="F33" i="4" s="1"/>
  <c r="F32" i="4" s="1"/>
  <c r="H36" i="4"/>
  <c r="H35" i="4" s="1"/>
  <c r="H34" i="4" s="1"/>
  <c r="H33" i="4" s="1"/>
  <c r="H32" i="4" s="1"/>
  <c r="G36" i="4"/>
  <c r="G35" i="4" s="1"/>
  <c r="G34" i="4" s="1"/>
  <c r="G33" i="4" s="1"/>
  <c r="G32" i="4" s="1"/>
  <c r="H2" i="4"/>
  <c r="H44" i="4"/>
  <c r="G44" i="4"/>
  <c r="G43" i="4" s="1"/>
  <c r="G42" i="4" s="1"/>
  <c r="G41" i="4" s="1"/>
  <c r="F44" i="4"/>
  <c r="F43" i="4" s="1"/>
  <c r="F42" i="4" s="1"/>
  <c r="F41" i="4" s="1"/>
  <c r="F11" i="4"/>
  <c r="F10" i="4" s="1"/>
  <c r="F9" i="4" s="1"/>
  <c r="F2" i="4" s="1"/>
  <c r="F75" i="4" s="1"/>
  <c r="H43" i="4"/>
  <c r="H42" i="4" s="1"/>
  <c r="H41" i="4" s="1"/>
  <c r="I74" i="3"/>
  <c r="H74" i="3"/>
  <c r="I73" i="3"/>
  <c r="I72" i="3" s="1"/>
  <c r="I71" i="3" s="1"/>
  <c r="I70" i="3" s="1"/>
  <c r="I69" i="3" s="1"/>
  <c r="H73" i="3"/>
  <c r="H72" i="3"/>
  <c r="H71" i="3" s="1"/>
  <c r="H70" i="3" s="1"/>
  <c r="H69" i="3" s="1"/>
  <c r="I67" i="3"/>
  <c r="H67" i="3"/>
  <c r="I66" i="3"/>
  <c r="H66" i="3"/>
  <c r="I64" i="3"/>
  <c r="H64" i="3"/>
  <c r="I63" i="3"/>
  <c r="H63" i="3"/>
  <c r="I61" i="3"/>
  <c r="H61" i="3"/>
  <c r="I60" i="3"/>
  <c r="H60" i="3"/>
  <c r="I59" i="3"/>
  <c r="H59" i="3"/>
  <c r="I58" i="3"/>
  <c r="H58" i="3"/>
  <c r="H57" i="3" s="1"/>
  <c r="H56" i="3" s="1"/>
  <c r="I57" i="3"/>
  <c r="I56" i="3" s="1"/>
  <c r="I54" i="3"/>
  <c r="H54" i="3"/>
  <c r="I53" i="3"/>
  <c r="I52" i="3" s="1"/>
  <c r="H53" i="3"/>
  <c r="H52" i="3"/>
  <c r="I50" i="3"/>
  <c r="H50" i="3"/>
  <c r="I49" i="3"/>
  <c r="H49" i="3"/>
  <c r="I47" i="3"/>
  <c r="I45" i="3" s="1"/>
  <c r="H47" i="3"/>
  <c r="H45" i="3" s="1"/>
  <c r="H44" i="3" s="1"/>
  <c r="H43" i="3" s="1"/>
  <c r="H42" i="3" s="1"/>
  <c r="I46" i="3"/>
  <c r="H46" i="3"/>
  <c r="I40" i="3"/>
  <c r="H40" i="3"/>
  <c r="I38" i="3"/>
  <c r="H38" i="3"/>
  <c r="I37" i="3"/>
  <c r="I36" i="3" s="1"/>
  <c r="I35" i="3" s="1"/>
  <c r="I34" i="3" s="1"/>
  <c r="I33" i="3" s="1"/>
  <c r="H37" i="3"/>
  <c r="H36" i="3"/>
  <c r="H35" i="3" s="1"/>
  <c r="H34" i="3" s="1"/>
  <c r="H33" i="3" s="1"/>
  <c r="I31" i="3"/>
  <c r="H31" i="3"/>
  <c r="I30" i="3"/>
  <c r="I29" i="3" s="1"/>
  <c r="I28" i="3" s="1"/>
  <c r="I27" i="3" s="1"/>
  <c r="H30" i="3"/>
  <c r="H29" i="3" s="1"/>
  <c r="H28" i="3" s="1"/>
  <c r="H27" i="3" s="1"/>
  <c r="I25" i="3"/>
  <c r="I24" i="3" s="1"/>
  <c r="I23" i="3" s="1"/>
  <c r="I22" i="3" s="1"/>
  <c r="I21" i="3" s="1"/>
  <c r="H25" i="3"/>
  <c r="H24" i="3" s="1"/>
  <c r="H23" i="3" s="1"/>
  <c r="H22" i="3" s="1"/>
  <c r="H21" i="3" s="1"/>
  <c r="I19" i="3"/>
  <c r="H19" i="3"/>
  <c r="I18" i="3"/>
  <c r="H18" i="3"/>
  <c r="I14" i="3"/>
  <c r="I13" i="3" s="1"/>
  <c r="I12" i="3" s="1"/>
  <c r="I11" i="3" s="1"/>
  <c r="I10" i="3" s="1"/>
  <c r="H14" i="3"/>
  <c r="H13" i="3"/>
  <c r="I8" i="3"/>
  <c r="I7" i="3" s="1"/>
  <c r="I6" i="3" s="1"/>
  <c r="I5" i="3" s="1"/>
  <c r="I4" i="3" s="1"/>
  <c r="H8" i="3"/>
  <c r="H7" i="3" s="1"/>
  <c r="H6" i="3" s="1"/>
  <c r="H5" i="3" s="1"/>
  <c r="H4" i="3" s="1"/>
  <c r="G74" i="3"/>
  <c r="G73" i="3" s="1"/>
  <c r="G72" i="3" s="1"/>
  <c r="G71" i="3" s="1"/>
  <c r="G70" i="3" s="1"/>
  <c r="G69" i="3" s="1"/>
  <c r="G67" i="3"/>
  <c r="G66" i="3" s="1"/>
  <c r="G64" i="3"/>
  <c r="G63" i="3" s="1"/>
  <c r="G61" i="3"/>
  <c r="G60" i="3" s="1"/>
  <c r="G54" i="3"/>
  <c r="G53" i="3" s="1"/>
  <c r="G52" i="3" s="1"/>
  <c r="G50" i="3"/>
  <c r="G49" i="3" s="1"/>
  <c r="G47" i="3"/>
  <c r="G46" i="3" s="1"/>
  <c r="G40" i="3"/>
  <c r="G38" i="3"/>
  <c r="G37" i="3" s="1"/>
  <c r="G36" i="3" s="1"/>
  <c r="G35" i="3" s="1"/>
  <c r="G34" i="3" s="1"/>
  <c r="G33" i="3" s="1"/>
  <c r="G31" i="3"/>
  <c r="G30" i="3" s="1"/>
  <c r="G29" i="3" s="1"/>
  <c r="G28" i="3" s="1"/>
  <c r="G27" i="3" s="1"/>
  <c r="G25" i="3"/>
  <c r="G24" i="3" s="1"/>
  <c r="G23" i="3" s="1"/>
  <c r="G22" i="3" s="1"/>
  <c r="G21" i="3" s="1"/>
  <c r="G19" i="3"/>
  <c r="G18" i="3" s="1"/>
  <c r="G16" i="3"/>
  <c r="G14" i="3"/>
  <c r="G8" i="3"/>
  <c r="G7" i="3" s="1"/>
  <c r="G6" i="3" s="1"/>
  <c r="G5" i="3" s="1"/>
  <c r="G4" i="3" s="1"/>
  <c r="H75" i="4" l="1"/>
  <c r="I44" i="3"/>
  <c r="I43" i="3" s="1"/>
  <c r="I42" i="3" s="1"/>
  <c r="G45" i="3"/>
  <c r="G44" i="3" s="1"/>
  <c r="G43" i="3" s="1"/>
  <c r="G42" i="3" s="1"/>
  <c r="H12" i="3"/>
  <c r="H11" i="3" s="1"/>
  <c r="H10" i="3" s="1"/>
  <c r="H3" i="3" s="1"/>
  <c r="H2" i="3" s="1"/>
  <c r="H76" i="3" s="1"/>
  <c r="I3" i="3"/>
  <c r="I2" i="3" s="1"/>
  <c r="I76" i="3" s="1"/>
  <c r="G59" i="3"/>
  <c r="G58" i="3" s="1"/>
  <c r="G57" i="3" s="1"/>
  <c r="G56" i="3" s="1"/>
  <c r="G13" i="3"/>
  <c r="G12" i="3" s="1"/>
  <c r="G11" i="3" s="1"/>
  <c r="G10" i="3" s="1"/>
  <c r="G3" i="3" s="1"/>
  <c r="E27" i="2"/>
  <c r="D27" i="2"/>
  <c r="E26" i="2"/>
  <c r="D26" i="2"/>
  <c r="E24" i="2"/>
  <c r="D24" i="2"/>
  <c r="E23" i="2"/>
  <c r="D23" i="2"/>
  <c r="E21" i="2"/>
  <c r="D21" i="2"/>
  <c r="E20" i="2"/>
  <c r="D20" i="2"/>
  <c r="E19" i="2"/>
  <c r="D19" i="2"/>
  <c r="E18" i="2"/>
  <c r="D18" i="2"/>
  <c r="G2" i="3" l="1"/>
  <c r="G76" i="3" s="1"/>
  <c r="E16" i="2"/>
  <c r="E15" i="2" s="1"/>
  <c r="D16" i="2"/>
  <c r="D15" i="2" s="1"/>
  <c r="E13" i="2"/>
  <c r="D13" i="2"/>
  <c r="E9" i="2"/>
  <c r="D9" i="2"/>
  <c r="E7" i="2"/>
  <c r="D7" i="2"/>
  <c r="E5" i="2"/>
  <c r="D5" i="2"/>
  <c r="E3" i="2"/>
  <c r="D3" i="2"/>
  <c r="C27" i="2"/>
  <c r="C26" i="2" s="1"/>
  <c r="C24" i="2"/>
  <c r="C23" i="2" s="1"/>
  <c r="C21" i="2"/>
  <c r="C20" i="2" s="1"/>
  <c r="C16" i="2"/>
  <c r="C15" i="2" s="1"/>
  <c r="C13" i="2"/>
  <c r="C9" i="2"/>
  <c r="C7" i="2"/>
  <c r="C5" i="2"/>
  <c r="C3" i="2"/>
  <c r="C19" i="2" l="1"/>
  <c r="C18" i="2" s="1"/>
  <c r="C2" i="2"/>
  <c r="D2" i="2"/>
  <c r="D29" i="2" s="1"/>
  <c r="E2" i="2"/>
  <c r="E29" i="2" s="1"/>
  <c r="C29" i="2" l="1"/>
</calcChain>
</file>

<file path=xl/sharedStrings.xml><?xml version="1.0" encoding="utf-8"?>
<sst xmlns="http://schemas.openxmlformats.org/spreadsheetml/2006/main" count="781" uniqueCount="143">
  <si>
    <t>Наименование</t>
  </si>
  <si>
    <t>Код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</si>
  <si>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</si>
  <si>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</si>
  <si>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</si>
  <si>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</si>
  <si>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</si>
  <si>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</si>
  <si>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</si>
  <si>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</si>
  <si>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</si>
  <si>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</si>
  <si>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</si>
  <si>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</si>
  <si>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</si>
  <si>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</si>
  <si>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</si>
  <si>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сельскохозяйственный налог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</si>
  <si>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</si>
  <si>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</si>
  <si>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</si>
  <si>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</si>
  <si>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</si>
  <si>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</si>
  <si>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</si>
  <si>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</si>
  <si>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</si>
  <si>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</si>
  <si>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</si>
  <si>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</si>
  <si>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1 08 04020 00 0000 110</t>
  </si>
  <si>
    <t>Доходы от продажи материальных и нематериальных активов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</si>
  <si>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</si>
  <si>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</si>
  <si>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</si>
  <si>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</si>
  <si>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</si>
  <si>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</si>
  <si>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</si>
  <si>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</si>
  <si>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</si>
  <si>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 Российской Федерации</t>
  </si>
  <si>
    <t>2 02 10000 00 0000 150</t>
  </si>
  <si>
    <t>Дотации на выравнивание бюджетной обеспеченности</t>
  </si>
  <si>
    <t>2 02 16001 00 0000 150</t>
  </si>
  <si>
    <t>Дотации бюджетам сельских поселений на выравнивание бюджетной обеспеченности из бюджетов муниципальных районов (за счет субвенции из областного бюджета)</t>
  </si>
  <si>
    <t>2 02 16001 10 0001 150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</si>
  <si>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</si>
  <si>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</si>
  <si>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 бюджетам сельских поселений</t>
  </si>
  <si>
    <t>2 02 29999 10 0000 150</t>
  </si>
  <si>
    <t>Субсидии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</si>
  <si>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2 02 29999 10 0118 150</t>
  </si>
  <si>
    <t>Субвенции бюджетам бюджетной системы Российской Федерации</t>
  </si>
  <si>
    <t>2 02 30000 00 0000 150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</si>
  <si>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</si>
  <si>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</si>
  <si>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</si>
  <si>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</si>
  <si>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Всего доходов</t>
  </si>
  <si>
    <t>Вид расхо дов</t>
  </si>
  <si>
    <t>Администрация Краснореченского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</si>
  <si>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</si>
  <si>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</si>
  <si>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Выполнение функций органами муниципальной власти</t>
  </si>
  <si>
    <t>71 0 00 00000</t>
  </si>
  <si>
    <t>Обеспечение деятельности органов исполнительной власти</t>
  </si>
  <si>
    <t>71 3 00 00000</t>
  </si>
  <si>
    <t>Расходы на обеспечение деятельности главы муниципального образования</t>
  </si>
  <si>
    <t>71 3 00 02000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</si>
  <si>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</si>
  <si>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</si>
  <si>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</si>
  <si>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центрального аппарата</t>
  </si>
  <si>
    <t>71 3 00 02200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</si>
  <si>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</si>
  <si>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</si>
  <si>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Уплата земельного налога, налога на имущество и транспортного налога органами муниципальной власти</t>
  </si>
  <si>
    <t>71 3 00 06100</t>
  </si>
  <si>
    <t>Иные бюджетные ассигнования</t>
  </si>
  <si>
    <t>Уплата налогов, сборов и иных платежей</t>
  </si>
  <si>
    <t>Резервные фонды</t>
  </si>
  <si>
    <t>Расходы по исполнению отдельных обязательств</t>
  </si>
  <si>
    <t>75 0 00 00000</t>
  </si>
  <si>
    <t>Средства резервных фондов</t>
  </si>
  <si>
    <t>75 1 00 00000</t>
  </si>
  <si>
    <t>Средства, выделяемые из резервного фонда местной администрации</t>
  </si>
  <si>
    <t>75 1 00 00700</t>
  </si>
  <si>
    <t>Резервные средства</t>
  </si>
  <si>
    <t>Другие общегосударственные вопросы</t>
  </si>
  <si>
    <t>Внепрограммные мероприятия</t>
  </si>
  <si>
    <t>75 3 00 00000</t>
  </si>
  <si>
    <t>Мероприятия на реализацию государственных функций, связанных с общегосударственным управлением</t>
  </si>
  <si>
    <t>75 3 00 00800</t>
  </si>
  <si>
    <t>Национальная оборона</t>
  </si>
  <si>
    <t>Мобилизационная и вневойсковая подготовка</t>
  </si>
  <si>
    <t>Осуществление переданных полномочий Российской Федерации за счет средств федерального бюджета</t>
  </si>
  <si>
    <t>77 0 00 00000</t>
  </si>
  <si>
    <t>Осуществление переданных полномочий Российской Федерации за счет субвенций из федерального бюджета</t>
  </si>
  <si>
    <t>77 1 00 00000</t>
  </si>
  <si>
    <t>Осуществление первичного воинского учета на территориях, где отсутствуют военные комиссариаты</t>
  </si>
  <si>
    <t>77 1 00 51180</t>
  </si>
  <si>
    <t>Национальная экономика</t>
  </si>
  <si>
    <t>Дорожное хозяйство (дорожные фонды)</t>
  </si>
  <si>
    <t>43 0 00 00000</t>
  </si>
  <si>
    <t>43 0 01 00000</t>
  </si>
  <si>
    <t>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</si>
  <si>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43 0 01 D7610</t>
  </si>
  <si>
    <t>43 0 01 N0000</t>
  </si>
  <si>
    <t>43 0 02 00000</t>
  </si>
  <si>
    <t>43 0 02 N0000</t>
  </si>
  <si>
    <t>Жилищно-коммунальное хозяйство</t>
  </si>
  <si>
    <t>Благоустройство</t>
  </si>
  <si>
    <t>75 6 00 00000</t>
  </si>
  <si>
    <t>Уличное освещение</t>
  </si>
  <si>
    <t>75 6 00 05300</t>
  </si>
  <si>
    <t>Организация и содержание мест захоронения</t>
  </si>
  <si>
    <t>75 6 00 05600</t>
  </si>
  <si>
    <t>Прочие мероприятия по благоустройству</t>
  </si>
  <si>
    <t>75 6 00 05700</t>
  </si>
  <si>
    <t>Социальная политика</t>
  </si>
  <si>
    <t>Пенсионное обеспечение</t>
  </si>
  <si>
    <t>Социальные выплаты гражданам</t>
  </si>
  <si>
    <t>75 2 00 00000</t>
  </si>
  <si>
    <t>Доплаты к пенсии за выслугу лет депутатам, выборным должностным лицам местного самоуправления, осуществлявшим свои полномочия на постоянной основе, и лицам, замещавшим должности  муниципальной службы в органах местного самоуправления</t>
  </si>
  <si>
    <t>75 2 00 00010</t>
  </si>
  <si>
    <t>Социальное обеспечение и иные выплаты населению</t>
  </si>
  <si>
    <t>Публичные нормативные социальные выплаты гражданам</t>
  </si>
  <si>
    <t>Всего расходов</t>
  </si>
  <si>
    <t xml:space="preserve">Целевая статья </t>
  </si>
  <si>
    <t>Раздел</t>
  </si>
  <si>
    <t>075</t>
  </si>
  <si>
    <t>01</t>
  </si>
  <si>
    <t>02</t>
  </si>
  <si>
    <t>04</t>
  </si>
  <si>
    <t>05</t>
  </si>
  <si>
    <t>03</t>
  </si>
  <si>
    <t>09</t>
  </si>
  <si>
    <t>Основное мероприятие «Ремонт автомобильных дорог общего пользования»</t>
  </si>
  <si>
    <t>Реализация основного мероприятия</t>
  </si>
  <si>
    <t>Основное мероприятие «Содержание автомобильных дорог общего пользования»</t>
  </si>
  <si>
    <t>Муниципальная программа «Ремонт и содержание автомобильных дорог в границах Краснореченского муниципального образования Пугачевского  муниципального района Саратовской области на 2024-2026 годы»</t>
  </si>
  <si>
    <t>Подраздел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</si>
</sst>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2" fillId="0" borderId="0" xfId="0" applyNumberFormat="1" applyFont="1"/>
    <xf numFmtId="0" fontId="1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top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N5" sqref="N5"/>
    </sheetView>
  </sheetViews>
  <sheetFormatPr defaultRowHeight="18.75" x14ac:dyDescent="0.3"/>
  <cols>
    <col min="1" max="1" width="36.42578125" style="31" customWidth="1"/>
    <col min="2" max="2" width="25.85546875" style="31" customWidth="1"/>
    <col min="3" max="3" width="12.28515625" style="31" customWidth="1"/>
    <col min="4" max="4" width="11.42578125" style="31" customWidth="1"/>
    <col min="5" max="5" width="11.7109375" style="31" customWidth="1"/>
    <col min="6" max="16384" width="9.140625" style="31"/>
  </cols>
  <sheetData>
    <row r="1" spans="1:5" ht="19.5" thickBot="1" x14ac:dyDescent="0.3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</row>
    <row r="2" spans="1:5" ht="38.25" thickBot="1" x14ac:dyDescent="0.35">
      <c r="A2" s="32" t="s">
        <v>5</v>
      </c>
      <c r="B2" s="33" t="s">
        <v>6</v>
      </c>
      <c r="C2" s="34">
        <f>C3+C5+C7+C9+C13+C15</f>
        <v>6719</v>
      </c>
      <c r="D2" s="34">
        <f t="shared" ref="D2:E2" si="0">D3+D5+D7+D9+D13+D15</f>
        <v>6076</v>
      </c>
      <c r="E2" s="34">
        <f t="shared" si="0"/>
        <v>7002.9</v>
      </c>
    </row>
    <row r="3" spans="1:5" ht="19.5" thickBot="1" x14ac:dyDescent="0.35">
      <c r="A3" s="32" t="s">
        <v>7</v>
      </c>
      <c r="B3" s="33" t="s">
        <v>8</v>
      </c>
      <c r="C3" s="34">
        <f>C4</f>
        <v>373.4</v>
      </c>
      <c r="D3" s="34">
        <f t="shared" ref="D3:E3" si="1">D4</f>
        <v>401.3</v>
      </c>
      <c r="E3" s="34">
        <f t="shared" si="1"/>
        <v>431.4</v>
      </c>
    </row>
    <row r="4" spans="1:5" ht="38.25" thickBot="1" x14ac:dyDescent="0.35">
      <c r="A4" s="32" t="s">
        <v>9</v>
      </c>
      <c r="B4" s="33" t="s">
        <v>10</v>
      </c>
      <c r="C4" s="34">
        <v>373.4</v>
      </c>
      <c r="D4" s="34">
        <v>401.3</v>
      </c>
      <c r="E4" s="34">
        <v>431.4</v>
      </c>
    </row>
    <row r="5" spans="1:5" ht="75.75" thickBot="1" x14ac:dyDescent="0.35">
      <c r="A5" s="32" t="s">
        <v>11</v>
      </c>
      <c r="B5" s="33" t="s">
        <v>12</v>
      </c>
      <c r="C5" s="34">
        <f>C6</f>
        <v>2239.1999999999998</v>
      </c>
      <c r="D5" s="34">
        <f t="shared" ref="D5:E5" si="2">D6</f>
        <v>2287.4</v>
      </c>
      <c r="E5" s="34">
        <f t="shared" si="2"/>
        <v>3084.9</v>
      </c>
    </row>
    <row r="6" spans="1:5" ht="94.5" thickBot="1" x14ac:dyDescent="0.35">
      <c r="A6" s="32" t="s">
        <v>13</v>
      </c>
      <c r="B6" s="33" t="s">
        <v>14</v>
      </c>
      <c r="C6" s="34">
        <v>2239.1999999999998</v>
      </c>
      <c r="D6" s="34">
        <v>2287.4</v>
      </c>
      <c r="E6" s="34">
        <v>3084.9</v>
      </c>
    </row>
    <row r="7" spans="1:5" ht="19.5" thickBot="1" x14ac:dyDescent="0.35">
      <c r="A7" s="32" t="s">
        <v>15</v>
      </c>
      <c r="B7" s="33" t="s">
        <v>16</v>
      </c>
      <c r="C7" s="34">
        <f>C8</f>
        <v>450</v>
      </c>
      <c r="D7" s="34">
        <f t="shared" ref="D7:E7" si="3">D8</f>
        <v>555.9</v>
      </c>
      <c r="E7" s="34">
        <f t="shared" si="3"/>
        <v>589.20000000000005</v>
      </c>
    </row>
    <row r="8" spans="1:5" ht="38.25" thickBot="1" x14ac:dyDescent="0.35">
      <c r="A8" s="32" t="s">
        <v>17</v>
      </c>
      <c r="B8" s="33" t="s">
        <v>18</v>
      </c>
      <c r="C8" s="34">
        <v>450</v>
      </c>
      <c r="D8" s="34">
        <v>555.9</v>
      </c>
      <c r="E8" s="34">
        <v>589.20000000000005</v>
      </c>
    </row>
    <row r="9" spans="1:5" ht="19.5" thickBot="1" x14ac:dyDescent="0.35">
      <c r="A9" s="32" t="s">
        <v>19</v>
      </c>
      <c r="B9" s="33" t="s">
        <v>20</v>
      </c>
      <c r="C9" s="34">
        <f>C10+C11+C12</f>
        <v>2530.4</v>
      </c>
      <c r="D9" s="34">
        <f t="shared" ref="D9:E9" si="4">D10+D11+D12</f>
        <v>2830.4</v>
      </c>
      <c r="E9" s="34">
        <f t="shared" si="4"/>
        <v>2896.4</v>
      </c>
    </row>
    <row r="10" spans="1:5" ht="38.25" thickBot="1" x14ac:dyDescent="0.35">
      <c r="A10" s="32" t="s">
        <v>21</v>
      </c>
      <c r="B10" s="33" t="s">
        <v>22</v>
      </c>
      <c r="C10" s="34">
        <v>200</v>
      </c>
      <c r="D10" s="34">
        <v>481</v>
      </c>
      <c r="E10" s="34">
        <v>529</v>
      </c>
    </row>
    <row r="11" spans="1:5" ht="19.5" thickBot="1" x14ac:dyDescent="0.35">
      <c r="A11" s="32" t="s">
        <v>23</v>
      </c>
      <c r="B11" s="33" t="s">
        <v>24</v>
      </c>
      <c r="C11" s="34">
        <v>149.4</v>
      </c>
      <c r="D11" s="34">
        <v>149.4</v>
      </c>
      <c r="E11" s="34">
        <v>149.4</v>
      </c>
    </row>
    <row r="12" spans="1:5" ht="19.5" thickBot="1" x14ac:dyDescent="0.35">
      <c r="A12" s="32" t="s">
        <v>25</v>
      </c>
      <c r="B12" s="33" t="s">
        <v>26</v>
      </c>
      <c r="C12" s="34">
        <v>2181</v>
      </c>
      <c r="D12" s="34">
        <v>2200</v>
      </c>
      <c r="E12" s="34">
        <v>2218</v>
      </c>
    </row>
    <row r="13" spans="1:5" ht="19.5" thickBot="1" x14ac:dyDescent="0.35">
      <c r="A13" s="32" t="s">
        <v>27</v>
      </c>
      <c r="B13" s="33" t="s">
        <v>28</v>
      </c>
      <c r="C13" s="34">
        <f>C14</f>
        <v>1</v>
      </c>
      <c r="D13" s="34">
        <f t="shared" ref="D13:E13" si="5">D14</f>
        <v>1</v>
      </c>
      <c r="E13" s="34">
        <f t="shared" si="5"/>
        <v>1</v>
      </c>
    </row>
    <row r="14" spans="1:5" ht="207" thickBot="1" x14ac:dyDescent="0.35">
      <c r="A14" s="32" t="s">
        <v>29</v>
      </c>
      <c r="B14" s="33" t="s">
        <v>30</v>
      </c>
      <c r="C14" s="34">
        <v>1</v>
      </c>
      <c r="D14" s="34">
        <v>1</v>
      </c>
      <c r="E14" s="34">
        <v>1</v>
      </c>
    </row>
    <row r="15" spans="1:5" ht="57" thickBot="1" x14ac:dyDescent="0.35">
      <c r="A15" s="32" t="s">
        <v>31</v>
      </c>
      <c r="B15" s="33" t="s">
        <v>32</v>
      </c>
      <c r="C15" s="34">
        <f>C16</f>
        <v>1125</v>
      </c>
      <c r="D15" s="34">
        <f t="shared" ref="D15:E16" si="6">D16</f>
        <v>0</v>
      </c>
      <c r="E15" s="34">
        <f t="shared" si="6"/>
        <v>0</v>
      </c>
    </row>
    <row r="16" spans="1:5" ht="113.25" thickBot="1" x14ac:dyDescent="0.35">
      <c r="A16" s="32" t="s">
        <v>33</v>
      </c>
      <c r="B16" s="35" t="s">
        <v>34</v>
      </c>
      <c r="C16" s="34">
        <f>C17</f>
        <v>1125</v>
      </c>
      <c r="D16" s="34">
        <f t="shared" si="6"/>
        <v>0</v>
      </c>
      <c r="E16" s="34">
        <f t="shared" si="6"/>
        <v>0</v>
      </c>
    </row>
    <row r="17" spans="1:5" ht="150.75" thickBot="1" x14ac:dyDescent="0.35">
      <c r="A17" s="32" t="s">
        <v>35</v>
      </c>
      <c r="B17" s="33" t="s">
        <v>36</v>
      </c>
      <c r="C17" s="34">
        <v>1125</v>
      </c>
      <c r="D17" s="34">
        <v>0</v>
      </c>
      <c r="E17" s="34">
        <v>0</v>
      </c>
    </row>
    <row r="18" spans="1:5" ht="19.5" thickBot="1" x14ac:dyDescent="0.35">
      <c r="A18" s="32" t="s">
        <v>37</v>
      </c>
      <c r="B18" s="33" t="s">
        <v>38</v>
      </c>
      <c r="C18" s="34">
        <f>C19</f>
        <v>4411.6000000000004</v>
      </c>
      <c r="D18" s="34">
        <f t="shared" ref="D18:E18" si="7">D19</f>
        <v>93.9</v>
      </c>
      <c r="E18" s="34">
        <f t="shared" si="7"/>
        <v>98.3</v>
      </c>
    </row>
    <row r="19" spans="1:5" ht="75.75" thickBot="1" x14ac:dyDescent="0.35">
      <c r="A19" s="32" t="s">
        <v>39</v>
      </c>
      <c r="B19" s="33" t="s">
        <v>40</v>
      </c>
      <c r="C19" s="34">
        <f>C20+C23+C26</f>
        <v>4411.6000000000004</v>
      </c>
      <c r="D19" s="34">
        <f>D20+D23+D26</f>
        <v>93.9</v>
      </c>
      <c r="E19" s="34">
        <f>E20+E23+E26</f>
        <v>98.3</v>
      </c>
    </row>
    <row r="20" spans="1:5" ht="56.25" x14ac:dyDescent="0.3">
      <c r="A20" s="36" t="s">
        <v>41</v>
      </c>
      <c r="B20" s="42" t="s">
        <v>42</v>
      </c>
      <c r="C20" s="43">
        <f>C21</f>
        <v>88.6</v>
      </c>
      <c r="D20" s="43">
        <f t="shared" ref="D20:E20" si="8">D21</f>
        <v>93.9</v>
      </c>
      <c r="E20" s="43">
        <f t="shared" si="8"/>
        <v>98.3</v>
      </c>
    </row>
    <row r="21" spans="1:5" ht="38.25" thickBot="1" x14ac:dyDescent="0.35">
      <c r="A21" s="32" t="s">
        <v>43</v>
      </c>
      <c r="B21" s="33" t="s">
        <v>44</v>
      </c>
      <c r="C21" s="34">
        <f>C22</f>
        <v>88.6</v>
      </c>
      <c r="D21" s="34">
        <f t="shared" ref="D21:E21" si="9">D22</f>
        <v>93.9</v>
      </c>
      <c r="E21" s="34">
        <f t="shared" si="9"/>
        <v>98.3</v>
      </c>
    </row>
    <row r="22" spans="1:5" ht="113.25" thickBot="1" x14ac:dyDescent="0.35">
      <c r="A22" s="37" t="s">
        <v>45</v>
      </c>
      <c r="B22" s="33" t="s">
        <v>46</v>
      </c>
      <c r="C22" s="38">
        <v>88.6</v>
      </c>
      <c r="D22" s="39">
        <v>93.9</v>
      </c>
      <c r="E22" s="38">
        <v>98.3</v>
      </c>
    </row>
    <row r="23" spans="1:5" ht="75.75" thickBot="1" x14ac:dyDescent="0.35">
      <c r="A23" s="40" t="s">
        <v>47</v>
      </c>
      <c r="B23" s="35" t="s">
        <v>48</v>
      </c>
      <c r="C23" s="34">
        <f>C24</f>
        <v>4323</v>
      </c>
      <c r="D23" s="34">
        <f t="shared" ref="D23:E24" si="10">D24</f>
        <v>0</v>
      </c>
      <c r="E23" s="34">
        <f t="shared" si="10"/>
        <v>0</v>
      </c>
    </row>
    <row r="24" spans="1:5" ht="38.25" thickBot="1" x14ac:dyDescent="0.35">
      <c r="A24" s="40" t="s">
        <v>49</v>
      </c>
      <c r="B24" s="35" t="s">
        <v>50</v>
      </c>
      <c r="C24" s="34">
        <f>C25</f>
        <v>4323</v>
      </c>
      <c r="D24" s="34">
        <f t="shared" si="10"/>
        <v>0</v>
      </c>
      <c r="E24" s="34">
        <f t="shared" si="10"/>
        <v>0</v>
      </c>
    </row>
    <row r="25" spans="1:5" ht="207" thickBot="1" x14ac:dyDescent="0.35">
      <c r="A25" s="40" t="s">
        <v>51</v>
      </c>
      <c r="B25" s="33" t="s">
        <v>52</v>
      </c>
      <c r="C25" s="34">
        <v>4323</v>
      </c>
      <c r="D25" s="34">
        <v>0</v>
      </c>
      <c r="E25" s="34">
        <v>0</v>
      </c>
    </row>
    <row r="26" spans="1:5" ht="57" thickBot="1" x14ac:dyDescent="0.35">
      <c r="A26" s="32" t="s">
        <v>53</v>
      </c>
      <c r="B26" s="33" t="s">
        <v>54</v>
      </c>
      <c r="C26" s="34">
        <f>C27</f>
        <v>0</v>
      </c>
      <c r="D26" s="34">
        <f t="shared" ref="D26:E26" si="11">D27</f>
        <v>0</v>
      </c>
      <c r="E26" s="34">
        <f t="shared" si="11"/>
        <v>0</v>
      </c>
    </row>
    <row r="27" spans="1:5" ht="113.25" thickBot="1" x14ac:dyDescent="0.35">
      <c r="A27" s="44" t="s">
        <v>55</v>
      </c>
      <c r="B27" s="42" t="s">
        <v>56</v>
      </c>
      <c r="C27" s="43">
        <f>C28</f>
        <v>0</v>
      </c>
      <c r="D27" s="43">
        <f t="shared" ref="D27:E27" si="12">D28</f>
        <v>0</v>
      </c>
      <c r="E27" s="43">
        <f t="shared" si="12"/>
        <v>0</v>
      </c>
    </row>
    <row r="28" spans="1:5" ht="132" thickBot="1" x14ac:dyDescent="0.35">
      <c r="A28" s="16" t="s">
        <v>57</v>
      </c>
      <c r="B28" s="45" t="s">
        <v>58</v>
      </c>
      <c r="C28" s="46"/>
      <c r="D28" s="46"/>
      <c r="E28" s="46"/>
    </row>
    <row r="29" spans="1:5" ht="19.5" thickBot="1" x14ac:dyDescent="0.35">
      <c r="A29" s="32" t="s">
        <v>59</v>
      </c>
      <c r="B29" s="41"/>
      <c r="C29" s="34">
        <f>C2+C18</f>
        <v>11130.6</v>
      </c>
      <c r="D29" s="34">
        <f t="shared" ref="D29:E29" si="13">D2+D18</f>
        <v>6169.9</v>
      </c>
      <c r="E29" s="34">
        <f t="shared" si="13"/>
        <v>7101.2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N7" sqref="N7"/>
    </sheetView>
  </sheetViews>
  <sheetFormatPr defaultRowHeight="18.75" x14ac:dyDescent="0.3"/>
  <cols>
    <col min="1" max="1" width="34.42578125" style="1" customWidth="1"/>
    <col min="2" max="4" width="9.140625" style="1"/>
    <col min="5" max="5" width="18" style="1" customWidth="1"/>
    <col min="6" max="6" width="9.140625" style="1"/>
    <col min="7" max="7" width="11.7109375" style="1" customWidth="1"/>
    <col min="8" max="8" width="13.140625" style="1" customWidth="1"/>
    <col min="9" max="9" width="11.42578125" style="1" customWidth="1"/>
    <col min="10" max="15" width="9.140625" style="1"/>
    <col min="16" max="16" width="9" style="1" customWidth="1"/>
    <col min="17" max="16384" width="9.140625" style="1"/>
  </cols>
  <sheetData>
    <row r="1" spans="1:9" ht="57" thickBot="1" x14ac:dyDescent="0.35">
      <c r="A1" s="18" t="s">
        <v>0</v>
      </c>
      <c r="B1" s="18" t="s">
        <v>1</v>
      </c>
      <c r="C1" s="18" t="s">
        <v>130</v>
      </c>
      <c r="D1" s="18" t="s">
        <v>142</v>
      </c>
      <c r="E1" s="18" t="s">
        <v>129</v>
      </c>
      <c r="F1" s="18" t="s">
        <v>60</v>
      </c>
      <c r="G1" s="18" t="s">
        <v>2</v>
      </c>
      <c r="H1" s="18" t="s">
        <v>3</v>
      </c>
      <c r="I1" s="18" t="s">
        <v>4</v>
      </c>
    </row>
    <row r="2" spans="1:9" ht="75.75" thickBot="1" x14ac:dyDescent="0.35">
      <c r="A2" s="2" t="s">
        <v>61</v>
      </c>
      <c r="B2" s="3" t="s">
        <v>131</v>
      </c>
      <c r="C2" s="4"/>
      <c r="D2" s="4"/>
      <c r="E2" s="5"/>
      <c r="F2" s="5"/>
      <c r="G2" s="6">
        <f>G3+G33+G42+G56+G69</f>
        <v>11130.599999999999</v>
      </c>
      <c r="H2" s="6">
        <f>H3+H33+H42+H56+H69</f>
        <v>6015.7</v>
      </c>
      <c r="I2" s="6">
        <f>I3+I33+I42+I56+I69</f>
        <v>6746.0999999999995</v>
      </c>
    </row>
    <row r="3" spans="1:9" ht="38.25" thickBot="1" x14ac:dyDescent="0.35">
      <c r="A3" s="2" t="s">
        <v>62</v>
      </c>
      <c r="B3" s="3" t="s">
        <v>131</v>
      </c>
      <c r="C3" s="3" t="s">
        <v>132</v>
      </c>
      <c r="D3" s="4"/>
      <c r="E3" s="5"/>
      <c r="F3" s="5"/>
      <c r="G3" s="6">
        <f>G4+G10+G21+G27</f>
        <v>4016.4</v>
      </c>
      <c r="H3" s="6">
        <f t="shared" ref="H3:I3" si="0">H4+H10+H21+H27</f>
        <v>3422.3999999999996</v>
      </c>
      <c r="I3" s="6">
        <f t="shared" si="0"/>
        <v>3313.3999999999996</v>
      </c>
    </row>
    <row r="4" spans="1:9" ht="113.25" thickBot="1" x14ac:dyDescent="0.35">
      <c r="A4" s="2" t="s">
        <v>63</v>
      </c>
      <c r="B4" s="3" t="s">
        <v>131</v>
      </c>
      <c r="C4" s="3" t="s">
        <v>132</v>
      </c>
      <c r="D4" s="3" t="s">
        <v>133</v>
      </c>
      <c r="E4" s="5"/>
      <c r="F4" s="5"/>
      <c r="G4" s="6">
        <f>G5</f>
        <v>961</v>
      </c>
      <c r="H4" s="6">
        <f t="shared" ref="H4:I8" si="1">H5</f>
        <v>925.8</v>
      </c>
      <c r="I4" s="6">
        <f t="shared" si="1"/>
        <v>886.3</v>
      </c>
    </row>
    <row r="5" spans="1:9" ht="57" thickBot="1" x14ac:dyDescent="0.35">
      <c r="A5" s="2" t="s">
        <v>64</v>
      </c>
      <c r="B5" s="3" t="s">
        <v>131</v>
      </c>
      <c r="C5" s="3" t="s">
        <v>132</v>
      </c>
      <c r="D5" s="3" t="s">
        <v>133</v>
      </c>
      <c r="E5" s="7" t="s">
        <v>65</v>
      </c>
      <c r="F5" s="5"/>
      <c r="G5" s="6">
        <f>G6</f>
        <v>961</v>
      </c>
      <c r="H5" s="6">
        <f t="shared" si="1"/>
        <v>925.8</v>
      </c>
      <c r="I5" s="6">
        <f t="shared" si="1"/>
        <v>886.3</v>
      </c>
    </row>
    <row r="6" spans="1:9" ht="57" thickBot="1" x14ac:dyDescent="0.35">
      <c r="A6" s="2" t="s">
        <v>66</v>
      </c>
      <c r="B6" s="3" t="s">
        <v>131</v>
      </c>
      <c r="C6" s="3" t="s">
        <v>132</v>
      </c>
      <c r="D6" s="3" t="s">
        <v>133</v>
      </c>
      <c r="E6" s="7" t="s">
        <v>67</v>
      </c>
      <c r="F6" s="5"/>
      <c r="G6" s="6">
        <f>G7</f>
        <v>961</v>
      </c>
      <c r="H6" s="6">
        <f t="shared" si="1"/>
        <v>925.8</v>
      </c>
      <c r="I6" s="6">
        <f t="shared" si="1"/>
        <v>886.3</v>
      </c>
    </row>
    <row r="7" spans="1:9" ht="75.75" thickBot="1" x14ac:dyDescent="0.35">
      <c r="A7" s="2" t="s">
        <v>68</v>
      </c>
      <c r="B7" s="3" t="s">
        <v>131</v>
      </c>
      <c r="C7" s="3" t="s">
        <v>132</v>
      </c>
      <c r="D7" s="3" t="s">
        <v>133</v>
      </c>
      <c r="E7" s="7" t="s">
        <v>69</v>
      </c>
      <c r="F7" s="5"/>
      <c r="G7" s="6">
        <f>G8</f>
        <v>961</v>
      </c>
      <c r="H7" s="6">
        <f t="shared" si="1"/>
        <v>925.8</v>
      </c>
      <c r="I7" s="6">
        <f t="shared" si="1"/>
        <v>886.3</v>
      </c>
    </row>
    <row r="8" spans="1:9" ht="207" thickBot="1" x14ac:dyDescent="0.35">
      <c r="A8" s="2" t="s">
        <v>70</v>
      </c>
      <c r="B8" s="3" t="s">
        <v>131</v>
      </c>
      <c r="C8" s="3" t="s">
        <v>132</v>
      </c>
      <c r="D8" s="3" t="s">
        <v>133</v>
      </c>
      <c r="E8" s="7" t="s">
        <v>69</v>
      </c>
      <c r="F8" s="7">
        <v>100</v>
      </c>
      <c r="G8" s="6">
        <f>G9</f>
        <v>961</v>
      </c>
      <c r="H8" s="6">
        <f t="shared" si="1"/>
        <v>925.8</v>
      </c>
      <c r="I8" s="6">
        <f t="shared" si="1"/>
        <v>886.3</v>
      </c>
    </row>
    <row r="9" spans="1:9" ht="75.75" thickBot="1" x14ac:dyDescent="0.35">
      <c r="A9" s="2" t="s">
        <v>71</v>
      </c>
      <c r="B9" s="3" t="s">
        <v>131</v>
      </c>
      <c r="C9" s="3" t="s">
        <v>132</v>
      </c>
      <c r="D9" s="3" t="s">
        <v>133</v>
      </c>
      <c r="E9" s="7" t="s">
        <v>69</v>
      </c>
      <c r="F9" s="7">
        <v>120</v>
      </c>
      <c r="G9" s="6">
        <v>961</v>
      </c>
      <c r="H9" s="6">
        <v>925.8</v>
      </c>
      <c r="I9" s="6">
        <v>886.3</v>
      </c>
    </row>
    <row r="10" spans="1:9" ht="150.75" thickBot="1" x14ac:dyDescent="0.35">
      <c r="A10" s="2" t="s">
        <v>72</v>
      </c>
      <c r="B10" s="3" t="s">
        <v>131</v>
      </c>
      <c r="C10" s="3" t="s">
        <v>132</v>
      </c>
      <c r="D10" s="3" t="s">
        <v>134</v>
      </c>
      <c r="E10" s="5"/>
      <c r="F10" s="5"/>
      <c r="G10" s="6">
        <f>G11</f>
        <v>3000.9</v>
      </c>
      <c r="H10" s="6">
        <f t="shared" ref="H10:I11" si="2">H11</f>
        <v>2496.6</v>
      </c>
      <c r="I10" s="6">
        <f t="shared" si="2"/>
        <v>2427.1</v>
      </c>
    </row>
    <row r="11" spans="1:9" ht="57" thickBot="1" x14ac:dyDescent="0.35">
      <c r="A11" s="2" t="s">
        <v>64</v>
      </c>
      <c r="B11" s="3" t="s">
        <v>131</v>
      </c>
      <c r="C11" s="3" t="s">
        <v>132</v>
      </c>
      <c r="D11" s="3" t="s">
        <v>134</v>
      </c>
      <c r="E11" s="7" t="s">
        <v>65</v>
      </c>
      <c r="F11" s="5"/>
      <c r="G11" s="6">
        <f>G12</f>
        <v>3000.9</v>
      </c>
      <c r="H11" s="6">
        <f t="shared" si="2"/>
        <v>2496.6</v>
      </c>
      <c r="I11" s="6">
        <f t="shared" si="2"/>
        <v>2427.1</v>
      </c>
    </row>
    <row r="12" spans="1:9" ht="57" thickBot="1" x14ac:dyDescent="0.35">
      <c r="A12" s="2" t="s">
        <v>66</v>
      </c>
      <c r="B12" s="3" t="s">
        <v>131</v>
      </c>
      <c r="C12" s="3" t="s">
        <v>132</v>
      </c>
      <c r="D12" s="3" t="s">
        <v>134</v>
      </c>
      <c r="E12" s="7" t="s">
        <v>67</v>
      </c>
      <c r="F12" s="5"/>
      <c r="G12" s="6">
        <f>G13+G18</f>
        <v>3000.9</v>
      </c>
      <c r="H12" s="6">
        <f t="shared" ref="H12:I12" si="3">H13+H18</f>
        <v>2496.6</v>
      </c>
      <c r="I12" s="6">
        <f t="shared" si="3"/>
        <v>2427.1</v>
      </c>
    </row>
    <row r="13" spans="1:9" ht="57" thickBot="1" x14ac:dyDescent="0.35">
      <c r="A13" s="2" t="s">
        <v>73</v>
      </c>
      <c r="B13" s="3" t="s">
        <v>131</v>
      </c>
      <c r="C13" s="3" t="s">
        <v>132</v>
      </c>
      <c r="D13" s="3" t="s">
        <v>134</v>
      </c>
      <c r="E13" s="7" t="s">
        <v>74</v>
      </c>
      <c r="F13" s="5"/>
      <c r="G13" s="6">
        <f>G14+G16</f>
        <v>2996.5</v>
      </c>
      <c r="H13" s="6">
        <f t="shared" ref="H13:I13" si="4">H14+H16</f>
        <v>2496.6</v>
      </c>
      <c r="I13" s="6">
        <f t="shared" si="4"/>
        <v>2427.1</v>
      </c>
    </row>
    <row r="14" spans="1:9" ht="207" thickBot="1" x14ac:dyDescent="0.35">
      <c r="A14" s="2" t="s">
        <v>70</v>
      </c>
      <c r="B14" s="3" t="s">
        <v>131</v>
      </c>
      <c r="C14" s="3" t="s">
        <v>132</v>
      </c>
      <c r="D14" s="3" t="s">
        <v>134</v>
      </c>
      <c r="E14" s="7" t="s">
        <v>74</v>
      </c>
      <c r="F14" s="7">
        <v>100</v>
      </c>
      <c r="G14" s="6">
        <f>G15</f>
        <v>2615.3000000000002</v>
      </c>
      <c r="H14" s="6">
        <f t="shared" ref="H14:I14" si="5">H15</f>
        <v>2496.6</v>
      </c>
      <c r="I14" s="6">
        <f t="shared" si="5"/>
        <v>2368.5</v>
      </c>
    </row>
    <row r="15" spans="1:9" ht="75.75" thickBot="1" x14ac:dyDescent="0.35">
      <c r="A15" s="2" t="s">
        <v>71</v>
      </c>
      <c r="B15" s="3" t="s">
        <v>131</v>
      </c>
      <c r="C15" s="3" t="s">
        <v>132</v>
      </c>
      <c r="D15" s="3" t="s">
        <v>134</v>
      </c>
      <c r="E15" s="7" t="s">
        <v>74</v>
      </c>
      <c r="F15" s="7">
        <v>120</v>
      </c>
      <c r="G15" s="8">
        <v>2615.3000000000002</v>
      </c>
      <c r="H15" s="8">
        <v>2496.6</v>
      </c>
      <c r="I15" s="8">
        <v>2368.5</v>
      </c>
    </row>
    <row r="16" spans="1:9" ht="57" thickBot="1" x14ac:dyDescent="0.35">
      <c r="A16" s="2" t="s">
        <v>75</v>
      </c>
      <c r="B16" s="3" t="s">
        <v>131</v>
      </c>
      <c r="C16" s="3" t="s">
        <v>132</v>
      </c>
      <c r="D16" s="3" t="s">
        <v>134</v>
      </c>
      <c r="E16" s="7" t="s">
        <v>74</v>
      </c>
      <c r="F16" s="7">
        <v>200</v>
      </c>
      <c r="G16" s="6">
        <f>G17</f>
        <v>381.2</v>
      </c>
      <c r="H16" s="6">
        <f t="shared" ref="H16:I16" si="6">H17</f>
        <v>0</v>
      </c>
      <c r="I16" s="6">
        <f t="shared" si="6"/>
        <v>58.6</v>
      </c>
    </row>
    <row r="17" spans="1:9" ht="94.5" thickBot="1" x14ac:dyDescent="0.35">
      <c r="A17" s="2" t="s">
        <v>76</v>
      </c>
      <c r="B17" s="3" t="s">
        <v>131</v>
      </c>
      <c r="C17" s="3" t="s">
        <v>132</v>
      </c>
      <c r="D17" s="3" t="s">
        <v>134</v>
      </c>
      <c r="E17" s="7" t="s">
        <v>74</v>
      </c>
      <c r="F17" s="7">
        <v>240</v>
      </c>
      <c r="G17" s="6">
        <v>381.2</v>
      </c>
      <c r="H17" s="6">
        <v>0</v>
      </c>
      <c r="I17" s="6">
        <v>58.6</v>
      </c>
    </row>
    <row r="18" spans="1:9" ht="94.5" thickBot="1" x14ac:dyDescent="0.35">
      <c r="A18" s="2" t="s">
        <v>77</v>
      </c>
      <c r="B18" s="3" t="s">
        <v>131</v>
      </c>
      <c r="C18" s="3" t="s">
        <v>132</v>
      </c>
      <c r="D18" s="3" t="s">
        <v>134</v>
      </c>
      <c r="E18" s="7" t="s">
        <v>78</v>
      </c>
      <c r="F18" s="5"/>
      <c r="G18" s="6">
        <f>G19</f>
        <v>4.4000000000000004</v>
      </c>
      <c r="H18" s="6">
        <f t="shared" ref="H18:I19" si="7">H19</f>
        <v>0</v>
      </c>
      <c r="I18" s="6">
        <f t="shared" si="7"/>
        <v>0</v>
      </c>
    </row>
    <row r="19" spans="1:9" ht="38.25" thickBot="1" x14ac:dyDescent="0.35">
      <c r="A19" s="2" t="s">
        <v>79</v>
      </c>
      <c r="B19" s="3" t="s">
        <v>131</v>
      </c>
      <c r="C19" s="3" t="s">
        <v>132</v>
      </c>
      <c r="D19" s="3" t="s">
        <v>134</v>
      </c>
      <c r="E19" s="7" t="s">
        <v>78</v>
      </c>
      <c r="F19" s="7">
        <v>800</v>
      </c>
      <c r="G19" s="6">
        <f>G20</f>
        <v>4.4000000000000004</v>
      </c>
      <c r="H19" s="6">
        <f t="shared" si="7"/>
        <v>0</v>
      </c>
      <c r="I19" s="6">
        <f t="shared" si="7"/>
        <v>0</v>
      </c>
    </row>
    <row r="20" spans="1:9" ht="38.25" thickBot="1" x14ac:dyDescent="0.35">
      <c r="A20" s="2" t="s">
        <v>80</v>
      </c>
      <c r="B20" s="3" t="s">
        <v>131</v>
      </c>
      <c r="C20" s="3" t="s">
        <v>132</v>
      </c>
      <c r="D20" s="3" t="s">
        <v>134</v>
      </c>
      <c r="E20" s="7" t="s">
        <v>78</v>
      </c>
      <c r="F20" s="7">
        <v>850</v>
      </c>
      <c r="G20" s="6">
        <v>4.4000000000000004</v>
      </c>
      <c r="H20" s="6">
        <v>0</v>
      </c>
      <c r="I20" s="6">
        <v>0</v>
      </c>
    </row>
    <row r="21" spans="1:9" ht="19.5" thickBot="1" x14ac:dyDescent="0.35">
      <c r="A21" s="2" t="s">
        <v>81</v>
      </c>
      <c r="B21" s="3" t="s">
        <v>131</v>
      </c>
      <c r="C21" s="3" t="s">
        <v>132</v>
      </c>
      <c r="D21" s="3">
        <v>11</v>
      </c>
      <c r="E21" s="5"/>
      <c r="F21" s="5"/>
      <c r="G21" s="6">
        <f>G22</f>
        <v>50</v>
      </c>
      <c r="H21" s="6">
        <f t="shared" ref="H21:I25" si="8">H22</f>
        <v>0</v>
      </c>
      <c r="I21" s="6">
        <f t="shared" si="8"/>
        <v>0</v>
      </c>
    </row>
    <row r="22" spans="1:9" ht="38.25" thickBot="1" x14ac:dyDescent="0.35">
      <c r="A22" s="2" t="s">
        <v>82</v>
      </c>
      <c r="B22" s="3" t="s">
        <v>131</v>
      </c>
      <c r="C22" s="3" t="s">
        <v>132</v>
      </c>
      <c r="D22" s="3">
        <v>11</v>
      </c>
      <c r="E22" s="7" t="s">
        <v>83</v>
      </c>
      <c r="F22" s="5"/>
      <c r="G22" s="6">
        <f>G23</f>
        <v>50</v>
      </c>
      <c r="H22" s="6">
        <f t="shared" si="8"/>
        <v>0</v>
      </c>
      <c r="I22" s="6">
        <f t="shared" si="8"/>
        <v>0</v>
      </c>
    </row>
    <row r="23" spans="1:9" ht="38.25" thickBot="1" x14ac:dyDescent="0.35">
      <c r="A23" s="2" t="s">
        <v>84</v>
      </c>
      <c r="B23" s="3" t="s">
        <v>131</v>
      </c>
      <c r="C23" s="3" t="s">
        <v>132</v>
      </c>
      <c r="D23" s="3">
        <v>11</v>
      </c>
      <c r="E23" s="7" t="s">
        <v>85</v>
      </c>
      <c r="F23" s="5"/>
      <c r="G23" s="6">
        <f>G24</f>
        <v>50</v>
      </c>
      <c r="H23" s="6">
        <f t="shared" si="8"/>
        <v>0</v>
      </c>
      <c r="I23" s="6">
        <f t="shared" si="8"/>
        <v>0</v>
      </c>
    </row>
    <row r="24" spans="1:9" ht="57" thickBot="1" x14ac:dyDescent="0.35">
      <c r="A24" s="2" t="s">
        <v>86</v>
      </c>
      <c r="B24" s="3" t="s">
        <v>131</v>
      </c>
      <c r="C24" s="3" t="s">
        <v>132</v>
      </c>
      <c r="D24" s="3">
        <v>11</v>
      </c>
      <c r="E24" s="7" t="s">
        <v>87</v>
      </c>
      <c r="F24" s="5"/>
      <c r="G24" s="6">
        <f>G25</f>
        <v>50</v>
      </c>
      <c r="H24" s="6">
        <f t="shared" si="8"/>
        <v>0</v>
      </c>
      <c r="I24" s="6">
        <f t="shared" si="8"/>
        <v>0</v>
      </c>
    </row>
    <row r="25" spans="1:9" ht="38.25" thickBot="1" x14ac:dyDescent="0.35">
      <c r="A25" s="2" t="s">
        <v>79</v>
      </c>
      <c r="B25" s="3" t="s">
        <v>131</v>
      </c>
      <c r="C25" s="3" t="s">
        <v>132</v>
      </c>
      <c r="D25" s="3">
        <v>11</v>
      </c>
      <c r="E25" s="7" t="s">
        <v>87</v>
      </c>
      <c r="F25" s="7">
        <v>800</v>
      </c>
      <c r="G25" s="6">
        <f>G26</f>
        <v>50</v>
      </c>
      <c r="H25" s="6">
        <f t="shared" si="8"/>
        <v>0</v>
      </c>
      <c r="I25" s="6">
        <f t="shared" si="8"/>
        <v>0</v>
      </c>
    </row>
    <row r="26" spans="1:9" ht="19.5" thickBot="1" x14ac:dyDescent="0.35">
      <c r="A26" s="2" t="s">
        <v>88</v>
      </c>
      <c r="B26" s="3" t="s">
        <v>131</v>
      </c>
      <c r="C26" s="3" t="s">
        <v>132</v>
      </c>
      <c r="D26" s="3">
        <v>11</v>
      </c>
      <c r="E26" s="7" t="s">
        <v>87</v>
      </c>
      <c r="F26" s="7">
        <v>870</v>
      </c>
      <c r="G26" s="6">
        <v>50</v>
      </c>
      <c r="H26" s="6">
        <v>0</v>
      </c>
      <c r="I26" s="6">
        <v>0</v>
      </c>
    </row>
    <row r="27" spans="1:9" ht="57" thickBot="1" x14ac:dyDescent="0.35">
      <c r="A27" s="2" t="s">
        <v>89</v>
      </c>
      <c r="B27" s="3" t="s">
        <v>131</v>
      </c>
      <c r="C27" s="3" t="s">
        <v>132</v>
      </c>
      <c r="D27" s="3">
        <v>13</v>
      </c>
      <c r="E27" s="5"/>
      <c r="F27" s="5"/>
      <c r="G27" s="6">
        <f>G28</f>
        <v>4.5</v>
      </c>
      <c r="H27" s="6">
        <f t="shared" ref="H27:I31" si="9">H28</f>
        <v>0</v>
      </c>
      <c r="I27" s="6">
        <f t="shared" si="9"/>
        <v>0</v>
      </c>
    </row>
    <row r="28" spans="1:9" ht="38.25" thickBot="1" x14ac:dyDescent="0.35">
      <c r="A28" s="2" t="s">
        <v>82</v>
      </c>
      <c r="B28" s="3" t="s">
        <v>131</v>
      </c>
      <c r="C28" s="3" t="s">
        <v>132</v>
      </c>
      <c r="D28" s="3">
        <v>13</v>
      </c>
      <c r="E28" s="9" t="s">
        <v>83</v>
      </c>
      <c r="F28" s="5"/>
      <c r="G28" s="6">
        <f>G29</f>
        <v>4.5</v>
      </c>
      <c r="H28" s="6">
        <f t="shared" si="9"/>
        <v>0</v>
      </c>
      <c r="I28" s="6">
        <f t="shared" si="9"/>
        <v>0</v>
      </c>
    </row>
    <row r="29" spans="1:9" ht="38.25" thickBot="1" x14ac:dyDescent="0.35">
      <c r="A29" s="2" t="s">
        <v>90</v>
      </c>
      <c r="B29" s="3" t="s">
        <v>131</v>
      </c>
      <c r="C29" s="3" t="s">
        <v>132</v>
      </c>
      <c r="D29" s="3">
        <v>13</v>
      </c>
      <c r="E29" s="9" t="s">
        <v>91</v>
      </c>
      <c r="F29" s="5"/>
      <c r="G29" s="6">
        <f>G30</f>
        <v>4.5</v>
      </c>
      <c r="H29" s="6">
        <f t="shared" si="9"/>
        <v>0</v>
      </c>
      <c r="I29" s="6">
        <f t="shared" si="9"/>
        <v>0</v>
      </c>
    </row>
    <row r="30" spans="1:9" ht="113.25" thickBot="1" x14ac:dyDescent="0.35">
      <c r="A30" s="10" t="s">
        <v>92</v>
      </c>
      <c r="B30" s="11" t="s">
        <v>131</v>
      </c>
      <c r="C30" s="11" t="s">
        <v>132</v>
      </c>
      <c r="D30" s="11">
        <v>13</v>
      </c>
      <c r="E30" s="12" t="s">
        <v>93</v>
      </c>
      <c r="F30" s="13"/>
      <c r="G30" s="14">
        <f>G31</f>
        <v>4.5</v>
      </c>
      <c r="H30" s="14">
        <f t="shared" si="9"/>
        <v>0</v>
      </c>
      <c r="I30" s="14">
        <f t="shared" si="9"/>
        <v>0</v>
      </c>
    </row>
    <row r="31" spans="1:9" ht="38.25" thickBot="1" x14ac:dyDescent="0.35">
      <c r="A31" s="10" t="s">
        <v>79</v>
      </c>
      <c r="B31" s="11" t="s">
        <v>131</v>
      </c>
      <c r="C31" s="11" t="s">
        <v>132</v>
      </c>
      <c r="D31" s="11">
        <v>13</v>
      </c>
      <c r="E31" s="12" t="s">
        <v>93</v>
      </c>
      <c r="F31" s="15">
        <v>800</v>
      </c>
      <c r="G31" s="14">
        <f>G32</f>
        <v>4.5</v>
      </c>
      <c r="H31" s="14">
        <f t="shared" si="9"/>
        <v>0</v>
      </c>
      <c r="I31" s="14">
        <f t="shared" si="9"/>
        <v>0</v>
      </c>
    </row>
    <row r="32" spans="1:9" ht="38.25" thickBot="1" x14ac:dyDescent="0.35">
      <c r="A32" s="10" t="s">
        <v>80</v>
      </c>
      <c r="B32" s="11" t="s">
        <v>131</v>
      </c>
      <c r="C32" s="11" t="s">
        <v>132</v>
      </c>
      <c r="D32" s="11">
        <v>13</v>
      </c>
      <c r="E32" s="12" t="s">
        <v>93</v>
      </c>
      <c r="F32" s="15">
        <v>850</v>
      </c>
      <c r="G32" s="14">
        <v>4.5</v>
      </c>
      <c r="H32" s="14">
        <v>0</v>
      </c>
      <c r="I32" s="14">
        <v>0</v>
      </c>
    </row>
    <row r="33" spans="1:9" ht="19.5" thickBot="1" x14ac:dyDescent="0.35">
      <c r="A33" s="10" t="s">
        <v>94</v>
      </c>
      <c r="B33" s="11" t="s">
        <v>131</v>
      </c>
      <c r="C33" s="11" t="s">
        <v>133</v>
      </c>
      <c r="D33" s="11"/>
      <c r="E33" s="15"/>
      <c r="F33" s="15"/>
      <c r="G33" s="14">
        <f>G34</f>
        <v>0</v>
      </c>
      <c r="H33" s="14">
        <f t="shared" ref="H33:I36" si="10">H34</f>
        <v>0</v>
      </c>
      <c r="I33" s="14">
        <f t="shared" si="10"/>
        <v>0</v>
      </c>
    </row>
    <row r="34" spans="1:9" ht="38.25" thickBot="1" x14ac:dyDescent="0.35">
      <c r="A34" s="10" t="s">
        <v>95</v>
      </c>
      <c r="B34" s="11" t="s">
        <v>131</v>
      </c>
      <c r="C34" s="11" t="s">
        <v>133</v>
      </c>
      <c r="D34" s="11" t="s">
        <v>136</v>
      </c>
      <c r="E34" s="15"/>
      <c r="F34" s="15"/>
      <c r="G34" s="14">
        <f>G35</f>
        <v>0</v>
      </c>
      <c r="H34" s="14">
        <f t="shared" si="10"/>
        <v>0</v>
      </c>
      <c r="I34" s="14">
        <f t="shared" si="10"/>
        <v>0</v>
      </c>
    </row>
    <row r="35" spans="1:9" ht="75.75" thickBot="1" x14ac:dyDescent="0.35">
      <c r="A35" s="10" t="s">
        <v>96</v>
      </c>
      <c r="B35" s="11" t="s">
        <v>131</v>
      </c>
      <c r="C35" s="11" t="s">
        <v>133</v>
      </c>
      <c r="D35" s="11" t="s">
        <v>136</v>
      </c>
      <c r="E35" s="15" t="s">
        <v>97</v>
      </c>
      <c r="F35" s="15"/>
      <c r="G35" s="14">
        <f>G36</f>
        <v>0</v>
      </c>
      <c r="H35" s="14">
        <f t="shared" si="10"/>
        <v>0</v>
      </c>
      <c r="I35" s="14">
        <f t="shared" si="10"/>
        <v>0</v>
      </c>
    </row>
    <row r="36" spans="1:9" ht="94.5" thickBot="1" x14ac:dyDescent="0.35">
      <c r="A36" s="10" t="s">
        <v>98</v>
      </c>
      <c r="B36" s="11" t="s">
        <v>131</v>
      </c>
      <c r="C36" s="11" t="s">
        <v>133</v>
      </c>
      <c r="D36" s="11" t="s">
        <v>136</v>
      </c>
      <c r="E36" s="15" t="s">
        <v>99</v>
      </c>
      <c r="F36" s="15"/>
      <c r="G36" s="14">
        <f>G37</f>
        <v>0</v>
      </c>
      <c r="H36" s="14">
        <f t="shared" si="10"/>
        <v>0</v>
      </c>
      <c r="I36" s="14">
        <f t="shared" si="10"/>
        <v>0</v>
      </c>
    </row>
    <row r="37" spans="1:9" ht="94.5" thickBot="1" x14ac:dyDescent="0.35">
      <c r="A37" s="16" t="s">
        <v>100</v>
      </c>
      <c r="B37" s="17" t="s">
        <v>131</v>
      </c>
      <c r="C37" s="11" t="s">
        <v>133</v>
      </c>
      <c r="D37" s="11" t="s">
        <v>136</v>
      </c>
      <c r="E37" s="15" t="s">
        <v>101</v>
      </c>
      <c r="F37" s="18"/>
      <c r="G37" s="19">
        <f>G38+G40</f>
        <v>0</v>
      </c>
      <c r="H37" s="19">
        <f t="shared" ref="H37:I37" si="11">H38+H40</f>
        <v>0</v>
      </c>
      <c r="I37" s="19">
        <f t="shared" si="11"/>
        <v>0</v>
      </c>
    </row>
    <row r="38" spans="1:9" ht="207" thickBot="1" x14ac:dyDescent="0.35">
      <c r="A38" s="16" t="s">
        <v>70</v>
      </c>
      <c r="B38" s="3" t="s">
        <v>131</v>
      </c>
      <c r="C38" s="11" t="s">
        <v>133</v>
      </c>
      <c r="D38" s="11" t="s">
        <v>136</v>
      </c>
      <c r="E38" s="15" t="s">
        <v>101</v>
      </c>
      <c r="F38" s="7">
        <v>100</v>
      </c>
      <c r="G38" s="19">
        <f>G39</f>
        <v>0</v>
      </c>
      <c r="H38" s="19">
        <f t="shared" ref="H38:I38" si="12">H39</f>
        <v>0</v>
      </c>
      <c r="I38" s="19">
        <f t="shared" si="12"/>
        <v>0</v>
      </c>
    </row>
    <row r="39" spans="1:9" ht="75.75" thickBot="1" x14ac:dyDescent="0.35">
      <c r="A39" s="16" t="s">
        <v>71</v>
      </c>
      <c r="B39" s="3" t="s">
        <v>131</v>
      </c>
      <c r="C39" s="11" t="s">
        <v>133</v>
      </c>
      <c r="D39" s="11" t="s">
        <v>136</v>
      </c>
      <c r="E39" s="15" t="s">
        <v>101</v>
      </c>
      <c r="F39" s="7">
        <v>120</v>
      </c>
      <c r="G39" s="19"/>
      <c r="H39" s="19"/>
      <c r="I39" s="19"/>
    </row>
    <row r="40" spans="1:9" ht="57" thickBot="1" x14ac:dyDescent="0.35">
      <c r="A40" s="2" t="s">
        <v>75</v>
      </c>
      <c r="B40" s="3" t="s">
        <v>131</v>
      </c>
      <c r="C40" s="11" t="s">
        <v>133</v>
      </c>
      <c r="D40" s="11" t="s">
        <v>136</v>
      </c>
      <c r="E40" s="15" t="s">
        <v>101</v>
      </c>
      <c r="F40" s="20">
        <v>200</v>
      </c>
      <c r="G40" s="21">
        <f>G41</f>
        <v>0</v>
      </c>
      <c r="H40" s="21">
        <f t="shared" ref="H40:I40" si="13">H41</f>
        <v>0</v>
      </c>
      <c r="I40" s="21">
        <f t="shared" si="13"/>
        <v>0</v>
      </c>
    </row>
    <row r="41" spans="1:9" ht="94.5" thickBot="1" x14ac:dyDescent="0.35">
      <c r="A41" s="10" t="s">
        <v>76</v>
      </c>
      <c r="B41" s="11" t="s">
        <v>131</v>
      </c>
      <c r="C41" s="11" t="s">
        <v>133</v>
      </c>
      <c r="D41" s="11" t="s">
        <v>136</v>
      </c>
      <c r="E41" s="15" t="s">
        <v>101</v>
      </c>
      <c r="F41" s="15">
        <v>240</v>
      </c>
      <c r="G41" s="14"/>
      <c r="H41" s="14"/>
      <c r="I41" s="14"/>
    </row>
    <row r="42" spans="1:9" ht="19.5" thickBot="1" x14ac:dyDescent="0.35">
      <c r="A42" s="10" t="s">
        <v>102</v>
      </c>
      <c r="B42" s="11" t="s">
        <v>131</v>
      </c>
      <c r="C42" s="11" t="s">
        <v>134</v>
      </c>
      <c r="D42" s="11"/>
      <c r="E42" s="15"/>
      <c r="F42" s="15"/>
      <c r="G42" s="14">
        <f>G43</f>
        <v>6711.6</v>
      </c>
      <c r="H42" s="14">
        <f t="shared" ref="H42:I43" si="14">H43</f>
        <v>2436.8000000000002</v>
      </c>
      <c r="I42" s="14">
        <f t="shared" si="14"/>
        <v>3234.3</v>
      </c>
    </row>
    <row r="43" spans="1:9" ht="38.25" thickBot="1" x14ac:dyDescent="0.35">
      <c r="A43" s="10" t="s">
        <v>103</v>
      </c>
      <c r="B43" s="11" t="s">
        <v>131</v>
      </c>
      <c r="C43" s="11" t="s">
        <v>134</v>
      </c>
      <c r="D43" s="11" t="s">
        <v>137</v>
      </c>
      <c r="E43" s="15"/>
      <c r="F43" s="15"/>
      <c r="G43" s="14">
        <f>G44</f>
        <v>6711.6</v>
      </c>
      <c r="H43" s="14">
        <f t="shared" si="14"/>
        <v>2436.8000000000002</v>
      </c>
      <c r="I43" s="14">
        <f t="shared" si="14"/>
        <v>3234.3</v>
      </c>
    </row>
    <row r="44" spans="1:9" ht="188.25" thickBot="1" x14ac:dyDescent="0.35">
      <c r="A44" s="10" t="s">
        <v>141</v>
      </c>
      <c r="B44" s="11" t="s">
        <v>131</v>
      </c>
      <c r="C44" s="11" t="s">
        <v>134</v>
      </c>
      <c r="D44" s="11" t="s">
        <v>137</v>
      </c>
      <c r="E44" s="15" t="s">
        <v>104</v>
      </c>
      <c r="F44" s="15"/>
      <c r="G44" s="14">
        <f>G45+G52</f>
        <v>6711.6</v>
      </c>
      <c r="H44" s="14">
        <f>H45+H52</f>
        <v>2436.8000000000002</v>
      </c>
      <c r="I44" s="14">
        <f>I45+I52</f>
        <v>3234.3</v>
      </c>
    </row>
    <row r="45" spans="1:9" ht="75.75" thickBot="1" x14ac:dyDescent="0.35">
      <c r="A45" s="16" t="s">
        <v>138</v>
      </c>
      <c r="B45" s="17" t="s">
        <v>131</v>
      </c>
      <c r="C45" s="17" t="s">
        <v>134</v>
      </c>
      <c r="D45" s="17" t="s">
        <v>137</v>
      </c>
      <c r="E45" s="18" t="s">
        <v>105</v>
      </c>
      <c r="F45" s="18"/>
      <c r="G45" s="19">
        <f>G47+G49</f>
        <v>4573</v>
      </c>
      <c r="H45" s="19">
        <f>H47+H49</f>
        <v>250</v>
      </c>
      <c r="I45" s="19">
        <f>I47+I49</f>
        <v>250</v>
      </c>
    </row>
    <row r="46" spans="1:9" ht="188.25" thickBot="1" x14ac:dyDescent="0.35">
      <c r="A46" s="2" t="s">
        <v>106</v>
      </c>
      <c r="B46" s="3" t="s">
        <v>131</v>
      </c>
      <c r="C46" s="3" t="s">
        <v>134</v>
      </c>
      <c r="D46" s="3" t="s">
        <v>137</v>
      </c>
      <c r="E46" s="7" t="s">
        <v>107</v>
      </c>
      <c r="F46" s="7"/>
      <c r="G46" s="6">
        <f>G47</f>
        <v>4323</v>
      </c>
      <c r="H46" s="6">
        <f t="shared" ref="H46:I46" si="15">H47</f>
        <v>0</v>
      </c>
      <c r="I46" s="6">
        <f t="shared" si="15"/>
        <v>0</v>
      </c>
    </row>
    <row r="47" spans="1:9" ht="57" thickBot="1" x14ac:dyDescent="0.35">
      <c r="A47" s="22" t="s">
        <v>75</v>
      </c>
      <c r="B47" s="23" t="s">
        <v>131</v>
      </c>
      <c r="C47" s="23" t="s">
        <v>134</v>
      </c>
      <c r="D47" s="23" t="s">
        <v>137</v>
      </c>
      <c r="E47" s="15" t="s">
        <v>107</v>
      </c>
      <c r="F47" s="15">
        <v>200</v>
      </c>
      <c r="G47" s="24">
        <f>G48</f>
        <v>4323</v>
      </c>
      <c r="H47" s="24">
        <f t="shared" ref="H47:I47" si="16">H48</f>
        <v>0</v>
      </c>
      <c r="I47" s="24">
        <f t="shared" si="16"/>
        <v>0</v>
      </c>
    </row>
    <row r="48" spans="1:9" ht="94.5" thickBot="1" x14ac:dyDescent="0.35">
      <c r="A48" s="22" t="s">
        <v>76</v>
      </c>
      <c r="B48" s="23" t="s">
        <v>131</v>
      </c>
      <c r="C48" s="23" t="s">
        <v>134</v>
      </c>
      <c r="D48" s="23" t="s">
        <v>137</v>
      </c>
      <c r="E48" s="15" t="s">
        <v>107</v>
      </c>
      <c r="F48" s="15">
        <v>240</v>
      </c>
      <c r="G48" s="24">
        <v>4323</v>
      </c>
      <c r="H48" s="24">
        <v>0</v>
      </c>
      <c r="I48" s="24">
        <v>0</v>
      </c>
    </row>
    <row r="49" spans="1:9" ht="38.25" thickBot="1" x14ac:dyDescent="0.35">
      <c r="A49" s="27" t="s">
        <v>139</v>
      </c>
      <c r="B49" s="11" t="s">
        <v>131</v>
      </c>
      <c r="C49" s="11" t="s">
        <v>134</v>
      </c>
      <c r="D49" s="11" t="s">
        <v>137</v>
      </c>
      <c r="E49" s="15" t="s">
        <v>108</v>
      </c>
      <c r="F49" s="15"/>
      <c r="G49" s="14">
        <f>G50</f>
        <v>250</v>
      </c>
      <c r="H49" s="14">
        <f t="shared" ref="H49:I50" si="17">H50</f>
        <v>250</v>
      </c>
      <c r="I49" s="14">
        <f t="shared" si="17"/>
        <v>250</v>
      </c>
    </row>
    <row r="50" spans="1:9" ht="57" thickBot="1" x14ac:dyDescent="0.35">
      <c r="A50" s="10" t="s">
        <v>75</v>
      </c>
      <c r="B50" s="11" t="s">
        <v>131</v>
      </c>
      <c r="C50" s="11" t="s">
        <v>134</v>
      </c>
      <c r="D50" s="11" t="s">
        <v>137</v>
      </c>
      <c r="E50" s="15" t="s">
        <v>108</v>
      </c>
      <c r="F50" s="15">
        <v>200</v>
      </c>
      <c r="G50" s="14">
        <f>G51</f>
        <v>250</v>
      </c>
      <c r="H50" s="14">
        <f t="shared" si="17"/>
        <v>250</v>
      </c>
      <c r="I50" s="14">
        <f t="shared" si="17"/>
        <v>250</v>
      </c>
    </row>
    <row r="51" spans="1:9" ht="94.5" thickBot="1" x14ac:dyDescent="0.35">
      <c r="A51" s="27" t="s">
        <v>76</v>
      </c>
      <c r="B51" s="11" t="s">
        <v>131</v>
      </c>
      <c r="C51" s="11" t="s">
        <v>134</v>
      </c>
      <c r="D51" s="11" t="s">
        <v>137</v>
      </c>
      <c r="E51" s="15" t="s">
        <v>108</v>
      </c>
      <c r="F51" s="15">
        <v>240</v>
      </c>
      <c r="G51" s="14">
        <v>250</v>
      </c>
      <c r="H51" s="14">
        <v>250</v>
      </c>
      <c r="I51" s="14">
        <v>250</v>
      </c>
    </row>
    <row r="52" spans="1:9" ht="75.75" thickBot="1" x14ac:dyDescent="0.35">
      <c r="A52" s="28" t="s">
        <v>140</v>
      </c>
      <c r="B52" s="11" t="s">
        <v>131</v>
      </c>
      <c r="C52" s="11" t="s">
        <v>134</v>
      </c>
      <c r="D52" s="11" t="s">
        <v>137</v>
      </c>
      <c r="E52" s="15" t="s">
        <v>109</v>
      </c>
      <c r="F52" s="15"/>
      <c r="G52" s="14">
        <f>G53</f>
        <v>2138.6</v>
      </c>
      <c r="H52" s="14">
        <f t="shared" ref="H52:I54" si="18">H53</f>
        <v>2186.8000000000002</v>
      </c>
      <c r="I52" s="14">
        <f t="shared" si="18"/>
        <v>2984.3</v>
      </c>
    </row>
    <row r="53" spans="1:9" ht="38.25" thickBot="1" x14ac:dyDescent="0.35">
      <c r="A53" s="28" t="s">
        <v>139</v>
      </c>
      <c r="B53" s="11" t="s">
        <v>131</v>
      </c>
      <c r="C53" s="11" t="s">
        <v>134</v>
      </c>
      <c r="D53" s="11" t="s">
        <v>137</v>
      </c>
      <c r="E53" s="15" t="s">
        <v>110</v>
      </c>
      <c r="F53" s="15"/>
      <c r="G53" s="14">
        <f>G54</f>
        <v>2138.6</v>
      </c>
      <c r="H53" s="14">
        <f t="shared" si="18"/>
        <v>2186.8000000000002</v>
      </c>
      <c r="I53" s="14">
        <f t="shared" si="18"/>
        <v>2984.3</v>
      </c>
    </row>
    <row r="54" spans="1:9" ht="57" thickBot="1" x14ac:dyDescent="0.35">
      <c r="A54" s="10" t="s">
        <v>75</v>
      </c>
      <c r="B54" s="11" t="s">
        <v>131</v>
      </c>
      <c r="C54" s="11" t="s">
        <v>134</v>
      </c>
      <c r="D54" s="11" t="s">
        <v>137</v>
      </c>
      <c r="E54" s="15" t="s">
        <v>110</v>
      </c>
      <c r="F54" s="15">
        <v>200</v>
      </c>
      <c r="G54" s="14">
        <f>G55</f>
        <v>2138.6</v>
      </c>
      <c r="H54" s="14">
        <f t="shared" si="18"/>
        <v>2186.8000000000002</v>
      </c>
      <c r="I54" s="14">
        <f t="shared" si="18"/>
        <v>2984.3</v>
      </c>
    </row>
    <row r="55" spans="1:9" ht="94.5" thickBot="1" x14ac:dyDescent="0.35">
      <c r="A55" s="16" t="s">
        <v>76</v>
      </c>
      <c r="B55" s="17" t="s">
        <v>131</v>
      </c>
      <c r="C55" s="17" t="s">
        <v>134</v>
      </c>
      <c r="D55" s="17" t="s">
        <v>137</v>
      </c>
      <c r="E55" s="18" t="s">
        <v>110</v>
      </c>
      <c r="F55" s="18">
        <v>240</v>
      </c>
      <c r="G55" s="19">
        <v>2138.6</v>
      </c>
      <c r="H55" s="19">
        <v>2186.8000000000002</v>
      </c>
      <c r="I55" s="19">
        <v>2984.3</v>
      </c>
    </row>
    <row r="56" spans="1:9" ht="38.25" thickBot="1" x14ac:dyDescent="0.35">
      <c r="A56" s="2" t="s">
        <v>111</v>
      </c>
      <c r="B56" s="3" t="s">
        <v>131</v>
      </c>
      <c r="C56" s="3" t="s">
        <v>135</v>
      </c>
      <c r="D56" s="4"/>
      <c r="E56" s="5"/>
      <c r="F56" s="5"/>
      <c r="G56" s="6">
        <f>G57</f>
        <v>207.3</v>
      </c>
      <c r="H56" s="6">
        <f t="shared" ref="H56:I58" si="19">H57</f>
        <v>0</v>
      </c>
      <c r="I56" s="6">
        <f t="shared" si="19"/>
        <v>0</v>
      </c>
    </row>
    <row r="57" spans="1:9" ht="19.5" thickBot="1" x14ac:dyDescent="0.35">
      <c r="A57" s="2" t="s">
        <v>112</v>
      </c>
      <c r="B57" s="3" t="s">
        <v>131</v>
      </c>
      <c r="C57" s="3" t="s">
        <v>135</v>
      </c>
      <c r="D57" s="3" t="s">
        <v>136</v>
      </c>
      <c r="E57" s="5"/>
      <c r="F57" s="5"/>
      <c r="G57" s="6">
        <f>G58</f>
        <v>207.3</v>
      </c>
      <c r="H57" s="6">
        <f t="shared" si="19"/>
        <v>0</v>
      </c>
      <c r="I57" s="6">
        <f t="shared" si="19"/>
        <v>0</v>
      </c>
    </row>
    <row r="58" spans="1:9" ht="38.25" thickBot="1" x14ac:dyDescent="0.35">
      <c r="A58" s="2" t="s">
        <v>82</v>
      </c>
      <c r="B58" s="3" t="s">
        <v>131</v>
      </c>
      <c r="C58" s="3" t="s">
        <v>135</v>
      </c>
      <c r="D58" s="3" t="s">
        <v>136</v>
      </c>
      <c r="E58" s="9" t="s">
        <v>83</v>
      </c>
      <c r="F58" s="5"/>
      <c r="G58" s="6">
        <f>G59</f>
        <v>207.3</v>
      </c>
      <c r="H58" s="6">
        <f t="shared" si="19"/>
        <v>0</v>
      </c>
      <c r="I58" s="6">
        <f t="shared" si="19"/>
        <v>0</v>
      </c>
    </row>
    <row r="59" spans="1:9" ht="19.5" thickBot="1" x14ac:dyDescent="0.35">
      <c r="A59" s="2" t="s">
        <v>112</v>
      </c>
      <c r="B59" s="3" t="s">
        <v>131</v>
      </c>
      <c r="C59" s="3" t="s">
        <v>135</v>
      </c>
      <c r="D59" s="3" t="s">
        <v>136</v>
      </c>
      <c r="E59" s="9" t="s">
        <v>113</v>
      </c>
      <c r="F59" s="5"/>
      <c r="G59" s="6">
        <f>G60+G63+G66</f>
        <v>207.3</v>
      </c>
      <c r="H59" s="6">
        <f t="shared" ref="H59:I59" si="20">H60+H63+H66</f>
        <v>0</v>
      </c>
      <c r="I59" s="6">
        <f t="shared" si="20"/>
        <v>0</v>
      </c>
    </row>
    <row r="60" spans="1:9" ht="19.5" thickBot="1" x14ac:dyDescent="0.35">
      <c r="A60" s="2" t="s">
        <v>114</v>
      </c>
      <c r="B60" s="3" t="s">
        <v>131</v>
      </c>
      <c r="C60" s="3" t="s">
        <v>135</v>
      </c>
      <c r="D60" s="3" t="s">
        <v>136</v>
      </c>
      <c r="E60" s="9" t="s">
        <v>115</v>
      </c>
      <c r="F60" s="5"/>
      <c r="G60" s="6">
        <f>G61</f>
        <v>207.3</v>
      </c>
      <c r="H60" s="6">
        <f t="shared" ref="H60:I61" si="21">H61</f>
        <v>0</v>
      </c>
      <c r="I60" s="6">
        <f t="shared" si="21"/>
        <v>0</v>
      </c>
    </row>
    <row r="61" spans="1:9" ht="57" thickBot="1" x14ac:dyDescent="0.35">
      <c r="A61" s="2" t="s">
        <v>75</v>
      </c>
      <c r="B61" s="3" t="s">
        <v>131</v>
      </c>
      <c r="C61" s="3" t="s">
        <v>135</v>
      </c>
      <c r="D61" s="3" t="s">
        <v>136</v>
      </c>
      <c r="E61" s="9" t="s">
        <v>115</v>
      </c>
      <c r="F61" s="7">
        <v>200</v>
      </c>
      <c r="G61" s="6">
        <f>G62</f>
        <v>207.3</v>
      </c>
      <c r="H61" s="6">
        <f t="shared" si="21"/>
        <v>0</v>
      </c>
      <c r="I61" s="6">
        <f t="shared" si="21"/>
        <v>0</v>
      </c>
    </row>
    <row r="62" spans="1:9" ht="94.5" thickBot="1" x14ac:dyDescent="0.35">
      <c r="A62" s="2" t="s">
        <v>76</v>
      </c>
      <c r="B62" s="3" t="s">
        <v>131</v>
      </c>
      <c r="C62" s="3" t="s">
        <v>135</v>
      </c>
      <c r="D62" s="3" t="s">
        <v>136</v>
      </c>
      <c r="E62" s="9" t="s">
        <v>115</v>
      </c>
      <c r="F62" s="7">
        <v>240</v>
      </c>
      <c r="G62" s="6">
        <v>207.3</v>
      </c>
      <c r="H62" s="6">
        <v>0</v>
      </c>
      <c r="I62" s="6">
        <v>0</v>
      </c>
    </row>
    <row r="63" spans="1:9" ht="38.25" thickBot="1" x14ac:dyDescent="0.35">
      <c r="A63" s="2" t="s">
        <v>116</v>
      </c>
      <c r="B63" s="3" t="s">
        <v>131</v>
      </c>
      <c r="C63" s="3" t="s">
        <v>135</v>
      </c>
      <c r="D63" s="3" t="s">
        <v>136</v>
      </c>
      <c r="E63" s="9" t="s">
        <v>117</v>
      </c>
      <c r="F63" s="5"/>
      <c r="G63" s="6">
        <f>G64</f>
        <v>0</v>
      </c>
      <c r="H63" s="6">
        <f t="shared" ref="H63:I64" si="22">H64</f>
        <v>0</v>
      </c>
      <c r="I63" s="6">
        <f t="shared" si="22"/>
        <v>0</v>
      </c>
    </row>
    <row r="64" spans="1:9" ht="57" thickBot="1" x14ac:dyDescent="0.35">
      <c r="A64" s="2" t="s">
        <v>75</v>
      </c>
      <c r="B64" s="3" t="s">
        <v>131</v>
      </c>
      <c r="C64" s="3" t="s">
        <v>135</v>
      </c>
      <c r="D64" s="3" t="s">
        <v>136</v>
      </c>
      <c r="E64" s="9" t="s">
        <v>117</v>
      </c>
      <c r="F64" s="7">
        <v>200</v>
      </c>
      <c r="G64" s="6">
        <f>G65</f>
        <v>0</v>
      </c>
      <c r="H64" s="6">
        <f t="shared" si="22"/>
        <v>0</v>
      </c>
      <c r="I64" s="6">
        <f t="shared" si="22"/>
        <v>0</v>
      </c>
    </row>
    <row r="65" spans="1:9" ht="94.5" thickBot="1" x14ac:dyDescent="0.35">
      <c r="A65" s="2" t="s">
        <v>76</v>
      </c>
      <c r="B65" s="3" t="s">
        <v>131</v>
      </c>
      <c r="C65" s="3" t="s">
        <v>135</v>
      </c>
      <c r="D65" s="3" t="s">
        <v>136</v>
      </c>
      <c r="E65" s="9" t="s">
        <v>117</v>
      </c>
      <c r="F65" s="7">
        <v>240</v>
      </c>
      <c r="G65" s="6">
        <v>0</v>
      </c>
      <c r="H65" s="6">
        <v>0</v>
      </c>
      <c r="I65" s="6">
        <v>0</v>
      </c>
    </row>
    <row r="66" spans="1:9" ht="38.25" thickBot="1" x14ac:dyDescent="0.35">
      <c r="A66" s="2" t="s">
        <v>118</v>
      </c>
      <c r="B66" s="3" t="s">
        <v>131</v>
      </c>
      <c r="C66" s="3" t="s">
        <v>135</v>
      </c>
      <c r="D66" s="3" t="s">
        <v>136</v>
      </c>
      <c r="E66" s="9" t="s">
        <v>119</v>
      </c>
      <c r="F66" s="5"/>
      <c r="G66" s="6">
        <f>G67</f>
        <v>0</v>
      </c>
      <c r="H66" s="6">
        <f t="shared" ref="H66:I67" si="23">H67</f>
        <v>0</v>
      </c>
      <c r="I66" s="6">
        <f t="shared" si="23"/>
        <v>0</v>
      </c>
    </row>
    <row r="67" spans="1:9" ht="57" thickBot="1" x14ac:dyDescent="0.35">
      <c r="A67" s="2" t="s">
        <v>75</v>
      </c>
      <c r="B67" s="3" t="s">
        <v>131</v>
      </c>
      <c r="C67" s="3" t="s">
        <v>135</v>
      </c>
      <c r="D67" s="3" t="s">
        <v>136</v>
      </c>
      <c r="E67" s="9" t="s">
        <v>119</v>
      </c>
      <c r="F67" s="7">
        <v>200</v>
      </c>
      <c r="G67" s="6">
        <f>G68</f>
        <v>0</v>
      </c>
      <c r="H67" s="6">
        <f t="shared" si="23"/>
        <v>0</v>
      </c>
      <c r="I67" s="6">
        <f t="shared" si="23"/>
        <v>0</v>
      </c>
    </row>
    <row r="68" spans="1:9" ht="94.5" thickBot="1" x14ac:dyDescent="0.35">
      <c r="A68" s="2" t="s">
        <v>76</v>
      </c>
      <c r="B68" s="3" t="s">
        <v>131</v>
      </c>
      <c r="C68" s="3" t="s">
        <v>135</v>
      </c>
      <c r="D68" s="3" t="s">
        <v>136</v>
      </c>
      <c r="E68" s="9" t="s">
        <v>119</v>
      </c>
      <c r="F68" s="7">
        <v>240</v>
      </c>
      <c r="G68" s="6">
        <v>0</v>
      </c>
      <c r="H68" s="6">
        <v>0</v>
      </c>
      <c r="I68" s="6">
        <v>0</v>
      </c>
    </row>
    <row r="69" spans="1:9" ht="19.5" thickBot="1" x14ac:dyDescent="0.35">
      <c r="A69" s="2" t="s">
        <v>120</v>
      </c>
      <c r="B69" s="3" t="s">
        <v>131</v>
      </c>
      <c r="C69" s="3">
        <v>10</v>
      </c>
      <c r="D69" s="4"/>
      <c r="E69" s="5"/>
      <c r="F69" s="5"/>
      <c r="G69" s="6">
        <f t="shared" ref="G69:G74" si="24">G70</f>
        <v>195.3</v>
      </c>
      <c r="H69" s="6">
        <f t="shared" ref="H69:I74" si="25">H70</f>
        <v>156.5</v>
      </c>
      <c r="I69" s="6">
        <f t="shared" si="25"/>
        <v>198.4</v>
      </c>
    </row>
    <row r="70" spans="1:9" ht="19.5" thickBot="1" x14ac:dyDescent="0.35">
      <c r="A70" s="2" t="s">
        <v>121</v>
      </c>
      <c r="B70" s="3" t="s">
        <v>131</v>
      </c>
      <c r="C70" s="3">
        <v>10</v>
      </c>
      <c r="D70" s="3" t="s">
        <v>132</v>
      </c>
      <c r="E70" s="5"/>
      <c r="F70" s="5"/>
      <c r="G70" s="6">
        <f t="shared" si="24"/>
        <v>195.3</v>
      </c>
      <c r="H70" s="6">
        <f t="shared" si="25"/>
        <v>156.5</v>
      </c>
      <c r="I70" s="6">
        <f t="shared" si="25"/>
        <v>198.4</v>
      </c>
    </row>
    <row r="71" spans="1:9" ht="38.25" thickBot="1" x14ac:dyDescent="0.35">
      <c r="A71" s="2" t="s">
        <v>82</v>
      </c>
      <c r="B71" s="3" t="s">
        <v>131</v>
      </c>
      <c r="C71" s="3">
        <v>10</v>
      </c>
      <c r="D71" s="3" t="s">
        <v>132</v>
      </c>
      <c r="E71" s="9" t="s">
        <v>83</v>
      </c>
      <c r="F71" s="5"/>
      <c r="G71" s="6">
        <f t="shared" si="24"/>
        <v>195.3</v>
      </c>
      <c r="H71" s="6">
        <f t="shared" si="25"/>
        <v>156.5</v>
      </c>
      <c r="I71" s="6">
        <f t="shared" si="25"/>
        <v>198.4</v>
      </c>
    </row>
    <row r="72" spans="1:9" ht="38.25" thickBot="1" x14ac:dyDescent="0.35">
      <c r="A72" s="2" t="s">
        <v>122</v>
      </c>
      <c r="B72" s="3" t="s">
        <v>131</v>
      </c>
      <c r="C72" s="3">
        <v>10</v>
      </c>
      <c r="D72" s="3" t="s">
        <v>132</v>
      </c>
      <c r="E72" s="9" t="s">
        <v>123</v>
      </c>
      <c r="F72" s="5"/>
      <c r="G72" s="6">
        <f t="shared" si="24"/>
        <v>195.3</v>
      </c>
      <c r="H72" s="6">
        <f t="shared" si="25"/>
        <v>156.5</v>
      </c>
      <c r="I72" s="6">
        <f t="shared" si="25"/>
        <v>198.4</v>
      </c>
    </row>
    <row r="73" spans="1:9" ht="225.75" thickBot="1" x14ac:dyDescent="0.35">
      <c r="A73" s="2" t="s">
        <v>124</v>
      </c>
      <c r="B73" s="3" t="s">
        <v>131</v>
      </c>
      <c r="C73" s="3">
        <v>10</v>
      </c>
      <c r="D73" s="3" t="s">
        <v>132</v>
      </c>
      <c r="E73" s="9" t="s">
        <v>125</v>
      </c>
      <c r="F73" s="5"/>
      <c r="G73" s="6">
        <f t="shared" si="24"/>
        <v>195.3</v>
      </c>
      <c r="H73" s="6">
        <f t="shared" si="25"/>
        <v>156.5</v>
      </c>
      <c r="I73" s="6">
        <f t="shared" si="25"/>
        <v>198.4</v>
      </c>
    </row>
    <row r="74" spans="1:9" ht="38.25" thickBot="1" x14ac:dyDescent="0.35">
      <c r="A74" s="2" t="s">
        <v>126</v>
      </c>
      <c r="B74" s="3" t="s">
        <v>131</v>
      </c>
      <c r="C74" s="3">
        <v>10</v>
      </c>
      <c r="D74" s="3" t="s">
        <v>132</v>
      </c>
      <c r="E74" s="9" t="s">
        <v>125</v>
      </c>
      <c r="F74" s="7">
        <v>300</v>
      </c>
      <c r="G74" s="6">
        <f t="shared" si="24"/>
        <v>195.3</v>
      </c>
      <c r="H74" s="6">
        <f t="shared" si="25"/>
        <v>156.5</v>
      </c>
      <c r="I74" s="6">
        <f t="shared" si="25"/>
        <v>198.4</v>
      </c>
    </row>
    <row r="75" spans="1:9" ht="57" thickBot="1" x14ac:dyDescent="0.35">
      <c r="A75" s="2" t="s">
        <v>127</v>
      </c>
      <c r="B75" s="3" t="s">
        <v>131</v>
      </c>
      <c r="C75" s="3">
        <v>10</v>
      </c>
      <c r="D75" s="3" t="s">
        <v>132</v>
      </c>
      <c r="E75" s="9" t="s">
        <v>125</v>
      </c>
      <c r="F75" s="7">
        <v>310</v>
      </c>
      <c r="G75" s="6">
        <v>195.3</v>
      </c>
      <c r="H75" s="6">
        <v>156.5</v>
      </c>
      <c r="I75" s="6">
        <v>198.4</v>
      </c>
    </row>
    <row r="76" spans="1:9" ht="19.5" thickBot="1" x14ac:dyDescent="0.35">
      <c r="A76" s="2" t="s">
        <v>128</v>
      </c>
      <c r="B76" s="5"/>
      <c r="C76" s="5"/>
      <c r="D76" s="5"/>
      <c r="E76" s="5"/>
      <c r="F76" s="5"/>
      <c r="G76" s="6">
        <f>G2</f>
        <v>11130.599999999999</v>
      </c>
      <c r="H76" s="6">
        <f>H2</f>
        <v>6015.7</v>
      </c>
      <c r="I76" s="6">
        <f>I2</f>
        <v>6746.0999999999995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70" workbookViewId="0">
      <selection activeCell="H79" sqref="H79"/>
    </sheetView>
  </sheetViews>
  <sheetFormatPr defaultRowHeight="18.75" x14ac:dyDescent="0.3"/>
  <cols>
    <col min="1" max="1" width="34.42578125" style="1" customWidth="1"/>
    <col min="2" max="3" width="9.140625" style="1"/>
    <col min="4" max="4" width="18" style="1" customWidth="1"/>
    <col min="5" max="5" width="9.140625" style="1"/>
    <col min="6" max="6" width="11.7109375" style="1" customWidth="1"/>
    <col min="7" max="7" width="13.140625" style="1" customWidth="1"/>
    <col min="8" max="8" width="11.42578125" style="1" customWidth="1"/>
    <col min="9" max="14" width="9.140625" style="1"/>
    <col min="15" max="15" width="9" style="1" customWidth="1"/>
    <col min="16" max="16384" width="9.140625" style="1"/>
  </cols>
  <sheetData>
    <row r="1" spans="1:8" ht="57" thickBot="1" x14ac:dyDescent="0.35">
      <c r="A1" s="18" t="s">
        <v>0</v>
      </c>
      <c r="B1" s="18" t="s">
        <v>130</v>
      </c>
      <c r="C1" s="18" t="s">
        <v>142</v>
      </c>
      <c r="D1" s="18" t="s">
        <v>129</v>
      </c>
      <c r="E1" s="18" t="s">
        <v>60</v>
      </c>
      <c r="F1" s="18" t="s">
        <v>2</v>
      </c>
      <c r="G1" s="18" t="s">
        <v>3</v>
      </c>
      <c r="H1" s="18" t="s">
        <v>4</v>
      </c>
    </row>
    <row r="2" spans="1:8" ht="38.25" thickBot="1" x14ac:dyDescent="0.35">
      <c r="A2" s="25" t="s">
        <v>62</v>
      </c>
      <c r="B2" s="3" t="s">
        <v>132</v>
      </c>
      <c r="C2" s="4"/>
      <c r="D2" s="5"/>
      <c r="E2" s="5"/>
      <c r="F2" s="6">
        <f>F3+F9+F20+F26</f>
        <v>4016.4</v>
      </c>
      <c r="G2" s="6">
        <f t="shared" ref="G2:H2" si="0">G3+G9+G20+G26</f>
        <v>3422.3999999999996</v>
      </c>
      <c r="H2" s="6">
        <f t="shared" si="0"/>
        <v>3313.3999999999996</v>
      </c>
    </row>
    <row r="3" spans="1:8" ht="113.25" thickBot="1" x14ac:dyDescent="0.35">
      <c r="A3" s="25" t="s">
        <v>63</v>
      </c>
      <c r="B3" s="3" t="s">
        <v>132</v>
      </c>
      <c r="C3" s="3" t="s">
        <v>133</v>
      </c>
      <c r="D3" s="5"/>
      <c r="E3" s="5"/>
      <c r="F3" s="6">
        <f>F4</f>
        <v>961</v>
      </c>
      <c r="G3" s="6">
        <f t="shared" ref="G3:H7" si="1">G4</f>
        <v>925.8</v>
      </c>
      <c r="H3" s="6">
        <f t="shared" si="1"/>
        <v>886.3</v>
      </c>
    </row>
    <row r="4" spans="1:8" ht="57" thickBot="1" x14ac:dyDescent="0.35">
      <c r="A4" s="25" t="s">
        <v>64</v>
      </c>
      <c r="B4" s="3" t="s">
        <v>132</v>
      </c>
      <c r="C4" s="3" t="s">
        <v>133</v>
      </c>
      <c r="D4" s="7" t="s">
        <v>65</v>
      </c>
      <c r="E4" s="5"/>
      <c r="F4" s="6">
        <f>F5</f>
        <v>961</v>
      </c>
      <c r="G4" s="6">
        <f t="shared" si="1"/>
        <v>925.8</v>
      </c>
      <c r="H4" s="6">
        <f t="shared" si="1"/>
        <v>886.3</v>
      </c>
    </row>
    <row r="5" spans="1:8" ht="57" thickBot="1" x14ac:dyDescent="0.35">
      <c r="A5" s="25" t="s">
        <v>66</v>
      </c>
      <c r="B5" s="3" t="s">
        <v>132</v>
      </c>
      <c r="C5" s="3" t="s">
        <v>133</v>
      </c>
      <c r="D5" s="7" t="s">
        <v>67</v>
      </c>
      <c r="E5" s="5"/>
      <c r="F5" s="6">
        <f>F6</f>
        <v>961</v>
      </c>
      <c r="G5" s="6">
        <f t="shared" si="1"/>
        <v>925.8</v>
      </c>
      <c r="H5" s="6">
        <f t="shared" si="1"/>
        <v>886.3</v>
      </c>
    </row>
    <row r="6" spans="1:8" ht="75.75" thickBot="1" x14ac:dyDescent="0.35">
      <c r="A6" s="25" t="s">
        <v>68</v>
      </c>
      <c r="B6" s="3" t="s">
        <v>132</v>
      </c>
      <c r="C6" s="3" t="s">
        <v>133</v>
      </c>
      <c r="D6" s="7" t="s">
        <v>69</v>
      </c>
      <c r="E6" s="5"/>
      <c r="F6" s="6">
        <f>F7</f>
        <v>961</v>
      </c>
      <c r="G6" s="6">
        <f t="shared" si="1"/>
        <v>925.8</v>
      </c>
      <c r="H6" s="6">
        <f t="shared" si="1"/>
        <v>886.3</v>
      </c>
    </row>
    <row r="7" spans="1:8" ht="207" thickBot="1" x14ac:dyDescent="0.35">
      <c r="A7" s="25" t="s">
        <v>70</v>
      </c>
      <c r="B7" s="3" t="s">
        <v>132</v>
      </c>
      <c r="C7" s="3" t="s">
        <v>133</v>
      </c>
      <c r="D7" s="7" t="s">
        <v>69</v>
      </c>
      <c r="E7" s="7">
        <v>100</v>
      </c>
      <c r="F7" s="6">
        <f>F8</f>
        <v>961</v>
      </c>
      <c r="G7" s="6">
        <f t="shared" si="1"/>
        <v>925.8</v>
      </c>
      <c r="H7" s="6">
        <f t="shared" si="1"/>
        <v>886.3</v>
      </c>
    </row>
    <row r="8" spans="1:8" ht="75.75" thickBot="1" x14ac:dyDescent="0.35">
      <c r="A8" s="25" t="s">
        <v>71</v>
      </c>
      <c r="B8" s="3" t="s">
        <v>132</v>
      </c>
      <c r="C8" s="3" t="s">
        <v>133</v>
      </c>
      <c r="D8" s="7" t="s">
        <v>69</v>
      </c>
      <c r="E8" s="7">
        <v>120</v>
      </c>
      <c r="F8" s="6">
        <v>961</v>
      </c>
      <c r="G8" s="6">
        <v>925.8</v>
      </c>
      <c r="H8" s="6">
        <v>886.3</v>
      </c>
    </row>
    <row r="9" spans="1:8" ht="150.75" thickBot="1" x14ac:dyDescent="0.35">
      <c r="A9" s="25" t="s">
        <v>72</v>
      </c>
      <c r="B9" s="3" t="s">
        <v>132</v>
      </c>
      <c r="C9" s="3" t="s">
        <v>134</v>
      </c>
      <c r="D9" s="5"/>
      <c r="E9" s="5"/>
      <c r="F9" s="6">
        <f>F10</f>
        <v>3000.9</v>
      </c>
      <c r="G9" s="6">
        <f t="shared" ref="G9:H10" si="2">G10</f>
        <v>2496.6</v>
      </c>
      <c r="H9" s="6">
        <f t="shared" si="2"/>
        <v>2427.1</v>
      </c>
    </row>
    <row r="10" spans="1:8" ht="57" thickBot="1" x14ac:dyDescent="0.35">
      <c r="A10" s="25" t="s">
        <v>64</v>
      </c>
      <c r="B10" s="3" t="s">
        <v>132</v>
      </c>
      <c r="C10" s="3" t="s">
        <v>134</v>
      </c>
      <c r="D10" s="7" t="s">
        <v>65</v>
      </c>
      <c r="E10" s="5"/>
      <c r="F10" s="6">
        <f>F11</f>
        <v>3000.9</v>
      </c>
      <c r="G10" s="6">
        <f t="shared" si="2"/>
        <v>2496.6</v>
      </c>
      <c r="H10" s="6">
        <f t="shared" si="2"/>
        <v>2427.1</v>
      </c>
    </row>
    <row r="11" spans="1:8" ht="57" thickBot="1" x14ac:dyDescent="0.35">
      <c r="A11" s="25" t="s">
        <v>66</v>
      </c>
      <c r="B11" s="3" t="s">
        <v>132</v>
      </c>
      <c r="C11" s="3" t="s">
        <v>134</v>
      </c>
      <c r="D11" s="7" t="s">
        <v>67</v>
      </c>
      <c r="E11" s="5"/>
      <c r="F11" s="6">
        <f>F12+F17</f>
        <v>3000.9</v>
      </c>
      <c r="G11" s="6">
        <f t="shared" ref="G11:H11" si="3">G12+G17</f>
        <v>2496.6</v>
      </c>
      <c r="H11" s="6">
        <f t="shared" si="3"/>
        <v>2427.1</v>
      </c>
    </row>
    <row r="12" spans="1:8" ht="57" thickBot="1" x14ac:dyDescent="0.35">
      <c r="A12" s="25" t="s">
        <v>73</v>
      </c>
      <c r="B12" s="3" t="s">
        <v>132</v>
      </c>
      <c r="C12" s="3" t="s">
        <v>134</v>
      </c>
      <c r="D12" s="7" t="s">
        <v>74</v>
      </c>
      <c r="E12" s="5"/>
      <c r="F12" s="6">
        <f>F13+F15</f>
        <v>2996.5</v>
      </c>
      <c r="G12" s="6">
        <f t="shared" ref="G12:H12" si="4">G13+G15</f>
        <v>2496.6</v>
      </c>
      <c r="H12" s="6">
        <f t="shared" si="4"/>
        <v>2427.1</v>
      </c>
    </row>
    <row r="13" spans="1:8" ht="207" thickBot="1" x14ac:dyDescent="0.35">
      <c r="A13" s="25" t="s">
        <v>70</v>
      </c>
      <c r="B13" s="3" t="s">
        <v>132</v>
      </c>
      <c r="C13" s="3" t="s">
        <v>134</v>
      </c>
      <c r="D13" s="7" t="s">
        <v>74</v>
      </c>
      <c r="E13" s="7">
        <v>100</v>
      </c>
      <c r="F13" s="6">
        <f>F14</f>
        <v>2615.3000000000002</v>
      </c>
      <c r="G13" s="6">
        <f t="shared" ref="G13:H13" si="5">G14</f>
        <v>2496.6</v>
      </c>
      <c r="H13" s="6">
        <f t="shared" si="5"/>
        <v>2368.5</v>
      </c>
    </row>
    <row r="14" spans="1:8" ht="75.75" thickBot="1" x14ac:dyDescent="0.35">
      <c r="A14" s="25" t="s">
        <v>71</v>
      </c>
      <c r="B14" s="3" t="s">
        <v>132</v>
      </c>
      <c r="C14" s="3" t="s">
        <v>134</v>
      </c>
      <c r="D14" s="7" t="s">
        <v>74</v>
      </c>
      <c r="E14" s="7">
        <v>120</v>
      </c>
      <c r="F14" s="8">
        <v>2615.3000000000002</v>
      </c>
      <c r="G14" s="8">
        <v>2496.6</v>
      </c>
      <c r="H14" s="8">
        <v>2368.5</v>
      </c>
    </row>
    <row r="15" spans="1:8" ht="57" thickBot="1" x14ac:dyDescent="0.35">
      <c r="A15" s="25" t="s">
        <v>75</v>
      </c>
      <c r="B15" s="3" t="s">
        <v>132</v>
      </c>
      <c r="C15" s="3" t="s">
        <v>134</v>
      </c>
      <c r="D15" s="7" t="s">
        <v>74</v>
      </c>
      <c r="E15" s="7">
        <v>200</v>
      </c>
      <c r="F15" s="6">
        <f>F16</f>
        <v>381.2</v>
      </c>
      <c r="G15" s="6">
        <f t="shared" ref="G15:H15" si="6">G16</f>
        <v>0</v>
      </c>
      <c r="H15" s="6">
        <f t="shared" si="6"/>
        <v>58.6</v>
      </c>
    </row>
    <row r="16" spans="1:8" ht="94.5" thickBot="1" x14ac:dyDescent="0.35">
      <c r="A16" s="25" t="s">
        <v>76</v>
      </c>
      <c r="B16" s="3" t="s">
        <v>132</v>
      </c>
      <c r="C16" s="3" t="s">
        <v>134</v>
      </c>
      <c r="D16" s="7" t="s">
        <v>74</v>
      </c>
      <c r="E16" s="7">
        <v>240</v>
      </c>
      <c r="F16" s="6">
        <v>381.2</v>
      </c>
      <c r="G16" s="6">
        <v>0</v>
      </c>
      <c r="H16" s="6">
        <v>58.6</v>
      </c>
    </row>
    <row r="17" spans="1:8" ht="94.5" thickBot="1" x14ac:dyDescent="0.35">
      <c r="A17" s="25" t="s">
        <v>77</v>
      </c>
      <c r="B17" s="3" t="s">
        <v>132</v>
      </c>
      <c r="C17" s="3" t="s">
        <v>134</v>
      </c>
      <c r="D17" s="7" t="s">
        <v>78</v>
      </c>
      <c r="E17" s="5"/>
      <c r="F17" s="6">
        <f>F18</f>
        <v>4.4000000000000004</v>
      </c>
      <c r="G17" s="6">
        <f t="shared" ref="G17:H18" si="7">G18</f>
        <v>0</v>
      </c>
      <c r="H17" s="6">
        <f t="shared" si="7"/>
        <v>0</v>
      </c>
    </row>
    <row r="18" spans="1:8" ht="38.25" thickBot="1" x14ac:dyDescent="0.35">
      <c r="A18" s="25" t="s">
        <v>79</v>
      </c>
      <c r="B18" s="3" t="s">
        <v>132</v>
      </c>
      <c r="C18" s="3" t="s">
        <v>134</v>
      </c>
      <c r="D18" s="7" t="s">
        <v>78</v>
      </c>
      <c r="E18" s="7">
        <v>800</v>
      </c>
      <c r="F18" s="6">
        <f>F19</f>
        <v>4.4000000000000004</v>
      </c>
      <c r="G18" s="6">
        <f t="shared" si="7"/>
        <v>0</v>
      </c>
      <c r="H18" s="6">
        <f t="shared" si="7"/>
        <v>0</v>
      </c>
    </row>
    <row r="19" spans="1:8" ht="38.25" thickBot="1" x14ac:dyDescent="0.35">
      <c r="A19" s="25" t="s">
        <v>80</v>
      </c>
      <c r="B19" s="3" t="s">
        <v>132</v>
      </c>
      <c r="C19" s="3" t="s">
        <v>134</v>
      </c>
      <c r="D19" s="7" t="s">
        <v>78</v>
      </c>
      <c r="E19" s="7">
        <v>850</v>
      </c>
      <c r="F19" s="6">
        <v>4.4000000000000004</v>
      </c>
      <c r="G19" s="6">
        <v>0</v>
      </c>
      <c r="H19" s="6">
        <v>0</v>
      </c>
    </row>
    <row r="20" spans="1:8" ht="19.5" thickBot="1" x14ac:dyDescent="0.35">
      <c r="A20" s="25" t="s">
        <v>81</v>
      </c>
      <c r="B20" s="3" t="s">
        <v>132</v>
      </c>
      <c r="C20" s="3">
        <v>11</v>
      </c>
      <c r="D20" s="5"/>
      <c r="E20" s="5"/>
      <c r="F20" s="6">
        <f>F21</f>
        <v>50</v>
      </c>
      <c r="G20" s="6">
        <f t="shared" ref="G20:H24" si="8">G21</f>
        <v>0</v>
      </c>
      <c r="H20" s="6">
        <f t="shared" si="8"/>
        <v>0</v>
      </c>
    </row>
    <row r="21" spans="1:8" ht="38.25" thickBot="1" x14ac:dyDescent="0.35">
      <c r="A21" s="25" t="s">
        <v>82</v>
      </c>
      <c r="B21" s="3" t="s">
        <v>132</v>
      </c>
      <c r="C21" s="3">
        <v>11</v>
      </c>
      <c r="D21" s="7" t="s">
        <v>83</v>
      </c>
      <c r="E21" s="5"/>
      <c r="F21" s="6">
        <f>F22</f>
        <v>50</v>
      </c>
      <c r="G21" s="6">
        <f t="shared" si="8"/>
        <v>0</v>
      </c>
      <c r="H21" s="6">
        <f t="shared" si="8"/>
        <v>0</v>
      </c>
    </row>
    <row r="22" spans="1:8" ht="38.25" thickBot="1" x14ac:dyDescent="0.35">
      <c r="A22" s="25" t="s">
        <v>84</v>
      </c>
      <c r="B22" s="3" t="s">
        <v>132</v>
      </c>
      <c r="C22" s="3">
        <v>11</v>
      </c>
      <c r="D22" s="7" t="s">
        <v>85</v>
      </c>
      <c r="E22" s="5"/>
      <c r="F22" s="6">
        <f>F23</f>
        <v>50</v>
      </c>
      <c r="G22" s="6">
        <f t="shared" si="8"/>
        <v>0</v>
      </c>
      <c r="H22" s="6">
        <f t="shared" si="8"/>
        <v>0</v>
      </c>
    </row>
    <row r="23" spans="1:8" ht="57" thickBot="1" x14ac:dyDescent="0.35">
      <c r="A23" s="25" t="s">
        <v>86</v>
      </c>
      <c r="B23" s="3" t="s">
        <v>132</v>
      </c>
      <c r="C23" s="3">
        <v>11</v>
      </c>
      <c r="D23" s="7" t="s">
        <v>87</v>
      </c>
      <c r="E23" s="5"/>
      <c r="F23" s="6">
        <f>F24</f>
        <v>50</v>
      </c>
      <c r="G23" s="6">
        <f t="shared" si="8"/>
        <v>0</v>
      </c>
      <c r="H23" s="6">
        <f t="shared" si="8"/>
        <v>0</v>
      </c>
    </row>
    <row r="24" spans="1:8" ht="38.25" thickBot="1" x14ac:dyDescent="0.35">
      <c r="A24" s="25" t="s">
        <v>79</v>
      </c>
      <c r="B24" s="3" t="s">
        <v>132</v>
      </c>
      <c r="C24" s="3">
        <v>11</v>
      </c>
      <c r="D24" s="7" t="s">
        <v>87</v>
      </c>
      <c r="E24" s="7">
        <v>800</v>
      </c>
      <c r="F24" s="6">
        <f>F25</f>
        <v>50</v>
      </c>
      <c r="G24" s="6">
        <f t="shared" si="8"/>
        <v>0</v>
      </c>
      <c r="H24" s="6">
        <f t="shared" si="8"/>
        <v>0</v>
      </c>
    </row>
    <row r="25" spans="1:8" ht="19.5" thickBot="1" x14ac:dyDescent="0.35">
      <c r="A25" s="25" t="s">
        <v>88</v>
      </c>
      <c r="B25" s="3" t="s">
        <v>132</v>
      </c>
      <c r="C25" s="3">
        <v>11</v>
      </c>
      <c r="D25" s="7" t="s">
        <v>87</v>
      </c>
      <c r="E25" s="7">
        <v>870</v>
      </c>
      <c r="F25" s="6">
        <v>50</v>
      </c>
      <c r="G25" s="6">
        <v>0</v>
      </c>
      <c r="H25" s="6">
        <v>0</v>
      </c>
    </row>
    <row r="26" spans="1:8" ht="57" thickBot="1" x14ac:dyDescent="0.35">
      <c r="A26" s="25" t="s">
        <v>89</v>
      </c>
      <c r="B26" s="3" t="s">
        <v>132</v>
      </c>
      <c r="C26" s="3">
        <v>13</v>
      </c>
      <c r="D26" s="5"/>
      <c r="E26" s="5"/>
      <c r="F26" s="6">
        <f>F27</f>
        <v>4.5</v>
      </c>
      <c r="G26" s="6">
        <f t="shared" ref="G26:H30" si="9">G27</f>
        <v>0</v>
      </c>
      <c r="H26" s="6">
        <f t="shared" si="9"/>
        <v>0</v>
      </c>
    </row>
    <row r="27" spans="1:8" ht="38.25" thickBot="1" x14ac:dyDescent="0.35">
      <c r="A27" s="25" t="s">
        <v>82</v>
      </c>
      <c r="B27" s="3" t="s">
        <v>132</v>
      </c>
      <c r="C27" s="3">
        <v>13</v>
      </c>
      <c r="D27" s="9" t="s">
        <v>83</v>
      </c>
      <c r="E27" s="5"/>
      <c r="F27" s="6">
        <f>F28</f>
        <v>4.5</v>
      </c>
      <c r="G27" s="6">
        <f t="shared" si="9"/>
        <v>0</v>
      </c>
      <c r="H27" s="6">
        <f t="shared" si="9"/>
        <v>0</v>
      </c>
    </row>
    <row r="28" spans="1:8" ht="38.25" thickBot="1" x14ac:dyDescent="0.35">
      <c r="A28" s="25" t="s">
        <v>90</v>
      </c>
      <c r="B28" s="3" t="s">
        <v>132</v>
      </c>
      <c r="C28" s="3">
        <v>13</v>
      </c>
      <c r="D28" s="9" t="s">
        <v>91</v>
      </c>
      <c r="E28" s="5"/>
      <c r="F28" s="6">
        <f>F29</f>
        <v>4.5</v>
      </c>
      <c r="G28" s="6">
        <f t="shared" si="9"/>
        <v>0</v>
      </c>
      <c r="H28" s="6">
        <f t="shared" si="9"/>
        <v>0</v>
      </c>
    </row>
    <row r="29" spans="1:8" ht="113.25" thickBot="1" x14ac:dyDescent="0.35">
      <c r="A29" s="22" t="s">
        <v>92</v>
      </c>
      <c r="B29" s="23" t="s">
        <v>132</v>
      </c>
      <c r="C29" s="23">
        <v>13</v>
      </c>
      <c r="D29" s="12" t="s">
        <v>93</v>
      </c>
      <c r="E29" s="13"/>
      <c r="F29" s="24">
        <f>F30</f>
        <v>4.5</v>
      </c>
      <c r="G29" s="24">
        <f t="shared" si="9"/>
        <v>0</v>
      </c>
      <c r="H29" s="24">
        <f t="shared" si="9"/>
        <v>0</v>
      </c>
    </row>
    <row r="30" spans="1:8" ht="38.25" thickBot="1" x14ac:dyDescent="0.35">
      <c r="A30" s="22" t="s">
        <v>79</v>
      </c>
      <c r="B30" s="23" t="s">
        <v>132</v>
      </c>
      <c r="C30" s="23">
        <v>13</v>
      </c>
      <c r="D30" s="12" t="s">
        <v>93</v>
      </c>
      <c r="E30" s="15">
        <v>800</v>
      </c>
      <c r="F30" s="24">
        <f>F31</f>
        <v>4.5</v>
      </c>
      <c r="G30" s="24">
        <f t="shared" si="9"/>
        <v>0</v>
      </c>
      <c r="H30" s="24">
        <f t="shared" si="9"/>
        <v>0</v>
      </c>
    </row>
    <row r="31" spans="1:8" ht="38.25" thickBot="1" x14ac:dyDescent="0.35">
      <c r="A31" s="22" t="s">
        <v>80</v>
      </c>
      <c r="B31" s="23" t="s">
        <v>132</v>
      </c>
      <c r="C31" s="23">
        <v>13</v>
      </c>
      <c r="D31" s="12" t="s">
        <v>93</v>
      </c>
      <c r="E31" s="15">
        <v>850</v>
      </c>
      <c r="F31" s="24">
        <v>4.5</v>
      </c>
      <c r="G31" s="24">
        <v>0</v>
      </c>
      <c r="H31" s="24">
        <v>0</v>
      </c>
    </row>
    <row r="32" spans="1:8" ht="19.5" thickBot="1" x14ac:dyDescent="0.35">
      <c r="A32" s="22" t="s">
        <v>94</v>
      </c>
      <c r="B32" s="23" t="s">
        <v>133</v>
      </c>
      <c r="C32" s="23"/>
      <c r="D32" s="15"/>
      <c r="E32" s="15"/>
      <c r="F32" s="24">
        <f>F33</f>
        <v>0</v>
      </c>
      <c r="G32" s="24">
        <f t="shared" ref="G32:H35" si="10">G33</f>
        <v>0</v>
      </c>
      <c r="H32" s="24">
        <f t="shared" si="10"/>
        <v>0</v>
      </c>
    </row>
    <row r="33" spans="1:8" ht="38.25" thickBot="1" x14ac:dyDescent="0.35">
      <c r="A33" s="22" t="s">
        <v>95</v>
      </c>
      <c r="B33" s="23" t="s">
        <v>133</v>
      </c>
      <c r="C33" s="23" t="s">
        <v>136</v>
      </c>
      <c r="D33" s="15"/>
      <c r="E33" s="15"/>
      <c r="F33" s="24">
        <f>F34</f>
        <v>0</v>
      </c>
      <c r="G33" s="24">
        <f t="shared" si="10"/>
        <v>0</v>
      </c>
      <c r="H33" s="24">
        <f t="shared" si="10"/>
        <v>0</v>
      </c>
    </row>
    <row r="34" spans="1:8" ht="75.75" thickBot="1" x14ac:dyDescent="0.35">
      <c r="A34" s="22" t="s">
        <v>96</v>
      </c>
      <c r="B34" s="23" t="s">
        <v>133</v>
      </c>
      <c r="C34" s="23" t="s">
        <v>136</v>
      </c>
      <c r="D34" s="15" t="s">
        <v>97</v>
      </c>
      <c r="E34" s="15"/>
      <c r="F34" s="24">
        <f>F35</f>
        <v>0</v>
      </c>
      <c r="G34" s="24">
        <f t="shared" si="10"/>
        <v>0</v>
      </c>
      <c r="H34" s="24">
        <f t="shared" si="10"/>
        <v>0</v>
      </c>
    </row>
    <row r="35" spans="1:8" ht="94.5" thickBot="1" x14ac:dyDescent="0.35">
      <c r="A35" s="22" t="s">
        <v>98</v>
      </c>
      <c r="B35" s="23" t="s">
        <v>133</v>
      </c>
      <c r="C35" s="23" t="s">
        <v>136</v>
      </c>
      <c r="D35" s="15" t="s">
        <v>99</v>
      </c>
      <c r="E35" s="15"/>
      <c r="F35" s="24">
        <f>F36</f>
        <v>0</v>
      </c>
      <c r="G35" s="24">
        <f t="shared" si="10"/>
        <v>0</v>
      </c>
      <c r="H35" s="24">
        <f t="shared" si="10"/>
        <v>0</v>
      </c>
    </row>
    <row r="36" spans="1:8" ht="94.5" thickBot="1" x14ac:dyDescent="0.35">
      <c r="A36" s="16" t="s">
        <v>100</v>
      </c>
      <c r="B36" s="23" t="s">
        <v>133</v>
      </c>
      <c r="C36" s="23" t="s">
        <v>136</v>
      </c>
      <c r="D36" s="15" t="s">
        <v>101</v>
      </c>
      <c r="E36" s="18"/>
      <c r="F36" s="19">
        <f>F37+F39</f>
        <v>0</v>
      </c>
      <c r="G36" s="19">
        <f t="shared" ref="G36:H36" si="11">G37+G39</f>
        <v>0</v>
      </c>
      <c r="H36" s="19">
        <f t="shared" si="11"/>
        <v>0</v>
      </c>
    </row>
    <row r="37" spans="1:8" ht="207" thickBot="1" x14ac:dyDescent="0.35">
      <c r="A37" s="16" t="s">
        <v>70</v>
      </c>
      <c r="B37" s="23" t="s">
        <v>133</v>
      </c>
      <c r="C37" s="23" t="s">
        <v>136</v>
      </c>
      <c r="D37" s="15" t="s">
        <v>101</v>
      </c>
      <c r="E37" s="7">
        <v>100</v>
      </c>
      <c r="F37" s="19">
        <f>F38</f>
        <v>0</v>
      </c>
      <c r="G37" s="19">
        <f t="shared" ref="G37:H37" si="12">G38</f>
        <v>0</v>
      </c>
      <c r="H37" s="19">
        <f t="shared" si="12"/>
        <v>0</v>
      </c>
    </row>
    <row r="38" spans="1:8" ht="75.75" thickBot="1" x14ac:dyDescent="0.35">
      <c r="A38" s="16" t="s">
        <v>71</v>
      </c>
      <c r="B38" s="23" t="s">
        <v>133</v>
      </c>
      <c r="C38" s="23" t="s">
        <v>136</v>
      </c>
      <c r="D38" s="15" t="s">
        <v>101</v>
      </c>
      <c r="E38" s="7">
        <v>120</v>
      </c>
      <c r="F38" s="19"/>
      <c r="G38" s="19"/>
      <c r="H38" s="19"/>
    </row>
    <row r="39" spans="1:8" ht="57" thickBot="1" x14ac:dyDescent="0.35">
      <c r="A39" s="25" t="s">
        <v>75</v>
      </c>
      <c r="B39" s="23" t="s">
        <v>133</v>
      </c>
      <c r="C39" s="23" t="s">
        <v>136</v>
      </c>
      <c r="D39" s="15" t="s">
        <v>101</v>
      </c>
      <c r="E39" s="20">
        <v>200</v>
      </c>
      <c r="F39" s="26">
        <f>F40</f>
        <v>0</v>
      </c>
      <c r="G39" s="26">
        <f t="shared" ref="G39:H39" si="13">G40</f>
        <v>0</v>
      </c>
      <c r="H39" s="26">
        <f t="shared" si="13"/>
        <v>0</v>
      </c>
    </row>
    <row r="40" spans="1:8" ht="94.5" thickBot="1" x14ac:dyDescent="0.35">
      <c r="A40" s="22" t="s">
        <v>76</v>
      </c>
      <c r="B40" s="23" t="s">
        <v>133</v>
      </c>
      <c r="C40" s="23" t="s">
        <v>136</v>
      </c>
      <c r="D40" s="15" t="s">
        <v>101</v>
      </c>
      <c r="E40" s="15">
        <v>240</v>
      </c>
      <c r="F40" s="24"/>
      <c r="G40" s="24"/>
      <c r="H40" s="24"/>
    </row>
    <row r="41" spans="1:8" ht="19.5" thickBot="1" x14ac:dyDescent="0.35">
      <c r="A41" s="22" t="s">
        <v>102</v>
      </c>
      <c r="B41" s="23" t="s">
        <v>134</v>
      </c>
      <c r="C41" s="23"/>
      <c r="D41" s="15"/>
      <c r="E41" s="15"/>
      <c r="F41" s="24">
        <f>F42</f>
        <v>6711.6</v>
      </c>
      <c r="G41" s="24">
        <f t="shared" ref="G41:H42" si="14">G42</f>
        <v>2436.8000000000002</v>
      </c>
      <c r="H41" s="24">
        <f t="shared" si="14"/>
        <v>3234.3</v>
      </c>
    </row>
    <row r="42" spans="1:8" ht="38.25" thickBot="1" x14ac:dyDescent="0.35">
      <c r="A42" s="22" t="s">
        <v>103</v>
      </c>
      <c r="B42" s="23" t="s">
        <v>134</v>
      </c>
      <c r="C42" s="23" t="s">
        <v>137</v>
      </c>
      <c r="D42" s="15"/>
      <c r="E42" s="15"/>
      <c r="F42" s="24">
        <f>F43</f>
        <v>6711.6</v>
      </c>
      <c r="G42" s="24">
        <f t="shared" si="14"/>
        <v>2436.8000000000002</v>
      </c>
      <c r="H42" s="24">
        <f t="shared" si="14"/>
        <v>3234.3</v>
      </c>
    </row>
    <row r="43" spans="1:8" ht="188.25" thickBot="1" x14ac:dyDescent="0.35">
      <c r="A43" s="22" t="s">
        <v>141</v>
      </c>
      <c r="B43" s="23" t="s">
        <v>134</v>
      </c>
      <c r="C43" s="23" t="s">
        <v>137</v>
      </c>
      <c r="D43" s="15" t="s">
        <v>104</v>
      </c>
      <c r="E43" s="15"/>
      <c r="F43" s="24">
        <f>F44+F51</f>
        <v>6711.6</v>
      </c>
      <c r="G43" s="24">
        <f>G44+G51</f>
        <v>2436.8000000000002</v>
      </c>
      <c r="H43" s="24">
        <f>H44+H51</f>
        <v>3234.3</v>
      </c>
    </row>
    <row r="44" spans="1:8" ht="75.75" thickBot="1" x14ac:dyDescent="0.35">
      <c r="A44" s="16" t="s">
        <v>138</v>
      </c>
      <c r="B44" s="17" t="s">
        <v>134</v>
      </c>
      <c r="C44" s="17" t="s">
        <v>137</v>
      </c>
      <c r="D44" s="18" t="s">
        <v>105</v>
      </c>
      <c r="E44" s="18"/>
      <c r="F44" s="19">
        <f>F46+F48</f>
        <v>4573</v>
      </c>
      <c r="G44" s="19">
        <f>G46+G48</f>
        <v>250</v>
      </c>
      <c r="H44" s="19">
        <f>H46+H48</f>
        <v>250</v>
      </c>
    </row>
    <row r="45" spans="1:8" ht="188.25" thickBot="1" x14ac:dyDescent="0.35">
      <c r="A45" s="25" t="s">
        <v>106</v>
      </c>
      <c r="B45" s="3" t="s">
        <v>134</v>
      </c>
      <c r="C45" s="3" t="s">
        <v>137</v>
      </c>
      <c r="D45" s="7" t="s">
        <v>107</v>
      </c>
      <c r="E45" s="7"/>
      <c r="F45" s="6">
        <f>F46</f>
        <v>4323</v>
      </c>
      <c r="G45" s="6">
        <f t="shared" ref="G45:H45" si="15">G46</f>
        <v>0</v>
      </c>
      <c r="H45" s="6">
        <f t="shared" si="15"/>
        <v>0</v>
      </c>
    </row>
    <row r="46" spans="1:8" ht="57" thickBot="1" x14ac:dyDescent="0.35">
      <c r="A46" s="22" t="s">
        <v>75</v>
      </c>
      <c r="B46" s="23" t="s">
        <v>134</v>
      </c>
      <c r="C46" s="23" t="s">
        <v>137</v>
      </c>
      <c r="D46" s="15" t="s">
        <v>107</v>
      </c>
      <c r="E46" s="15">
        <v>200</v>
      </c>
      <c r="F46" s="24">
        <f>F47</f>
        <v>4323</v>
      </c>
      <c r="G46" s="24">
        <f t="shared" ref="G46:H46" si="16">G47</f>
        <v>0</v>
      </c>
      <c r="H46" s="24">
        <f t="shared" si="16"/>
        <v>0</v>
      </c>
    </row>
    <row r="47" spans="1:8" ht="94.5" thickBot="1" x14ac:dyDescent="0.35">
      <c r="A47" s="22" t="s">
        <v>76</v>
      </c>
      <c r="B47" s="23" t="s">
        <v>134</v>
      </c>
      <c r="C47" s="23" t="s">
        <v>137</v>
      </c>
      <c r="D47" s="15" t="s">
        <v>107</v>
      </c>
      <c r="E47" s="15">
        <v>240</v>
      </c>
      <c r="F47" s="24">
        <v>4323</v>
      </c>
      <c r="G47" s="24">
        <v>0</v>
      </c>
      <c r="H47" s="24">
        <v>0</v>
      </c>
    </row>
    <row r="48" spans="1:8" ht="38.25" thickBot="1" x14ac:dyDescent="0.35">
      <c r="A48" s="27" t="s">
        <v>139</v>
      </c>
      <c r="B48" s="23" t="s">
        <v>134</v>
      </c>
      <c r="C48" s="23" t="s">
        <v>137</v>
      </c>
      <c r="D48" s="15" t="s">
        <v>108</v>
      </c>
      <c r="E48" s="15"/>
      <c r="F48" s="24">
        <f>F49</f>
        <v>250</v>
      </c>
      <c r="G48" s="24">
        <f t="shared" ref="G48:H49" si="17">G49</f>
        <v>250</v>
      </c>
      <c r="H48" s="24">
        <f t="shared" si="17"/>
        <v>250</v>
      </c>
    </row>
    <row r="49" spans="1:8" ht="57" thickBot="1" x14ac:dyDescent="0.35">
      <c r="A49" s="22" t="s">
        <v>75</v>
      </c>
      <c r="B49" s="23" t="s">
        <v>134</v>
      </c>
      <c r="C49" s="23" t="s">
        <v>137</v>
      </c>
      <c r="D49" s="15" t="s">
        <v>108</v>
      </c>
      <c r="E49" s="15">
        <v>200</v>
      </c>
      <c r="F49" s="24">
        <f>F50</f>
        <v>250</v>
      </c>
      <c r="G49" s="24">
        <f t="shared" si="17"/>
        <v>250</v>
      </c>
      <c r="H49" s="24">
        <f t="shared" si="17"/>
        <v>250</v>
      </c>
    </row>
    <row r="50" spans="1:8" ht="94.5" thickBot="1" x14ac:dyDescent="0.35">
      <c r="A50" s="27" t="s">
        <v>76</v>
      </c>
      <c r="B50" s="23" t="s">
        <v>134</v>
      </c>
      <c r="C50" s="23" t="s">
        <v>137</v>
      </c>
      <c r="D50" s="15" t="s">
        <v>108</v>
      </c>
      <c r="E50" s="15">
        <v>240</v>
      </c>
      <c r="F50" s="24">
        <v>250</v>
      </c>
      <c r="G50" s="24">
        <v>250</v>
      </c>
      <c r="H50" s="24">
        <v>250</v>
      </c>
    </row>
    <row r="51" spans="1:8" ht="75.75" thickBot="1" x14ac:dyDescent="0.35">
      <c r="A51" s="28" t="s">
        <v>140</v>
      </c>
      <c r="B51" s="23" t="s">
        <v>134</v>
      </c>
      <c r="C51" s="23" t="s">
        <v>137</v>
      </c>
      <c r="D51" s="15" t="s">
        <v>109</v>
      </c>
      <c r="E51" s="15"/>
      <c r="F51" s="24">
        <f>F52</f>
        <v>2138.6</v>
      </c>
      <c r="G51" s="24">
        <f t="shared" ref="G51:H53" si="18">G52</f>
        <v>2186.8000000000002</v>
      </c>
      <c r="H51" s="24">
        <f t="shared" si="18"/>
        <v>2984.3</v>
      </c>
    </row>
    <row r="52" spans="1:8" ht="38.25" thickBot="1" x14ac:dyDescent="0.35">
      <c r="A52" s="28" t="s">
        <v>139</v>
      </c>
      <c r="B52" s="23" t="s">
        <v>134</v>
      </c>
      <c r="C52" s="23" t="s">
        <v>137</v>
      </c>
      <c r="D52" s="15" t="s">
        <v>110</v>
      </c>
      <c r="E52" s="15"/>
      <c r="F52" s="24">
        <f>F53</f>
        <v>2138.6</v>
      </c>
      <c r="G52" s="24">
        <f t="shared" si="18"/>
        <v>2186.8000000000002</v>
      </c>
      <c r="H52" s="24">
        <f t="shared" si="18"/>
        <v>2984.3</v>
      </c>
    </row>
    <row r="53" spans="1:8" ht="57" thickBot="1" x14ac:dyDescent="0.35">
      <c r="A53" s="22" t="s">
        <v>75</v>
      </c>
      <c r="B53" s="23" t="s">
        <v>134</v>
      </c>
      <c r="C53" s="23" t="s">
        <v>137</v>
      </c>
      <c r="D53" s="15" t="s">
        <v>110</v>
      </c>
      <c r="E53" s="15">
        <v>200</v>
      </c>
      <c r="F53" s="24">
        <f>F54</f>
        <v>2138.6</v>
      </c>
      <c r="G53" s="24">
        <f t="shared" si="18"/>
        <v>2186.8000000000002</v>
      </c>
      <c r="H53" s="24">
        <f t="shared" si="18"/>
        <v>2984.3</v>
      </c>
    </row>
    <row r="54" spans="1:8" ht="94.5" thickBot="1" x14ac:dyDescent="0.35">
      <c r="A54" s="16" t="s">
        <v>76</v>
      </c>
      <c r="B54" s="17" t="s">
        <v>134</v>
      </c>
      <c r="C54" s="17" t="s">
        <v>137</v>
      </c>
      <c r="D54" s="18" t="s">
        <v>110</v>
      </c>
      <c r="E54" s="18">
        <v>240</v>
      </c>
      <c r="F54" s="19">
        <v>2138.6</v>
      </c>
      <c r="G54" s="19">
        <v>2186.8000000000002</v>
      </c>
      <c r="H54" s="19">
        <v>2984.3</v>
      </c>
    </row>
    <row r="55" spans="1:8" ht="38.25" thickBot="1" x14ac:dyDescent="0.35">
      <c r="A55" s="25" t="s">
        <v>111</v>
      </c>
      <c r="B55" s="3" t="s">
        <v>135</v>
      </c>
      <c r="C55" s="4"/>
      <c r="D55" s="5"/>
      <c r="E55" s="5"/>
      <c r="F55" s="6">
        <f>F56</f>
        <v>207.3</v>
      </c>
      <c r="G55" s="6">
        <f t="shared" ref="G55:H57" si="19">G56</f>
        <v>0</v>
      </c>
      <c r="H55" s="6">
        <f t="shared" si="19"/>
        <v>0</v>
      </c>
    </row>
    <row r="56" spans="1:8" ht="19.5" thickBot="1" x14ac:dyDescent="0.35">
      <c r="A56" s="25" t="s">
        <v>112</v>
      </c>
      <c r="B56" s="3" t="s">
        <v>135</v>
      </c>
      <c r="C56" s="3" t="s">
        <v>136</v>
      </c>
      <c r="D56" s="5"/>
      <c r="E56" s="5"/>
      <c r="F56" s="6">
        <f>F57</f>
        <v>207.3</v>
      </c>
      <c r="G56" s="6">
        <f t="shared" si="19"/>
        <v>0</v>
      </c>
      <c r="H56" s="6">
        <f t="shared" si="19"/>
        <v>0</v>
      </c>
    </row>
    <row r="57" spans="1:8" ht="38.25" thickBot="1" x14ac:dyDescent="0.35">
      <c r="A57" s="25" t="s">
        <v>82</v>
      </c>
      <c r="B57" s="3" t="s">
        <v>135</v>
      </c>
      <c r="C57" s="3" t="s">
        <v>136</v>
      </c>
      <c r="D57" s="9" t="s">
        <v>83</v>
      </c>
      <c r="E57" s="5"/>
      <c r="F57" s="6">
        <f>F58</f>
        <v>207.3</v>
      </c>
      <c r="G57" s="6">
        <f t="shared" si="19"/>
        <v>0</v>
      </c>
      <c r="H57" s="6">
        <f t="shared" si="19"/>
        <v>0</v>
      </c>
    </row>
    <row r="58" spans="1:8" ht="19.5" thickBot="1" x14ac:dyDescent="0.35">
      <c r="A58" s="25" t="s">
        <v>112</v>
      </c>
      <c r="B58" s="3" t="s">
        <v>135</v>
      </c>
      <c r="C58" s="3" t="s">
        <v>136</v>
      </c>
      <c r="D58" s="9" t="s">
        <v>113</v>
      </c>
      <c r="E58" s="5"/>
      <c r="F58" s="6">
        <f>F59+F62+F65</f>
        <v>207.3</v>
      </c>
      <c r="G58" s="6">
        <f t="shared" ref="G58:H58" si="20">G59+G62+G65</f>
        <v>0</v>
      </c>
      <c r="H58" s="6">
        <f t="shared" si="20"/>
        <v>0</v>
      </c>
    </row>
    <row r="59" spans="1:8" ht="19.5" thickBot="1" x14ac:dyDescent="0.35">
      <c r="A59" s="25" t="s">
        <v>114</v>
      </c>
      <c r="B59" s="3" t="s">
        <v>135</v>
      </c>
      <c r="C59" s="3" t="s">
        <v>136</v>
      </c>
      <c r="D59" s="9" t="s">
        <v>115</v>
      </c>
      <c r="E59" s="5"/>
      <c r="F59" s="6">
        <f>F60</f>
        <v>207.3</v>
      </c>
      <c r="G59" s="6">
        <f t="shared" ref="G59:H60" si="21">G60</f>
        <v>0</v>
      </c>
      <c r="H59" s="6">
        <f t="shared" si="21"/>
        <v>0</v>
      </c>
    </row>
    <row r="60" spans="1:8" ht="57" thickBot="1" x14ac:dyDescent="0.35">
      <c r="A60" s="25" t="s">
        <v>75</v>
      </c>
      <c r="B60" s="3" t="s">
        <v>135</v>
      </c>
      <c r="C60" s="3" t="s">
        <v>136</v>
      </c>
      <c r="D60" s="9" t="s">
        <v>115</v>
      </c>
      <c r="E60" s="7">
        <v>200</v>
      </c>
      <c r="F60" s="6">
        <f>F61</f>
        <v>207.3</v>
      </c>
      <c r="G60" s="6">
        <f t="shared" si="21"/>
        <v>0</v>
      </c>
      <c r="H60" s="6">
        <f t="shared" si="21"/>
        <v>0</v>
      </c>
    </row>
    <row r="61" spans="1:8" ht="94.5" thickBot="1" x14ac:dyDescent="0.35">
      <c r="A61" s="25" t="s">
        <v>76</v>
      </c>
      <c r="B61" s="3" t="s">
        <v>135</v>
      </c>
      <c r="C61" s="3" t="s">
        <v>136</v>
      </c>
      <c r="D61" s="9" t="s">
        <v>115</v>
      </c>
      <c r="E61" s="7">
        <v>240</v>
      </c>
      <c r="F61" s="6">
        <v>207.3</v>
      </c>
      <c r="G61" s="6">
        <v>0</v>
      </c>
      <c r="H61" s="6">
        <v>0</v>
      </c>
    </row>
    <row r="62" spans="1:8" ht="38.25" thickBot="1" x14ac:dyDescent="0.35">
      <c r="A62" s="25" t="s">
        <v>116</v>
      </c>
      <c r="B62" s="3" t="s">
        <v>135</v>
      </c>
      <c r="C62" s="3" t="s">
        <v>136</v>
      </c>
      <c r="D62" s="9" t="s">
        <v>117</v>
      </c>
      <c r="E62" s="5"/>
      <c r="F62" s="6">
        <f>F63</f>
        <v>0</v>
      </c>
      <c r="G62" s="6">
        <f t="shared" ref="G62:H63" si="22">G63</f>
        <v>0</v>
      </c>
      <c r="H62" s="6">
        <f t="shared" si="22"/>
        <v>0</v>
      </c>
    </row>
    <row r="63" spans="1:8" ht="57" thickBot="1" x14ac:dyDescent="0.35">
      <c r="A63" s="25" t="s">
        <v>75</v>
      </c>
      <c r="B63" s="3" t="s">
        <v>135</v>
      </c>
      <c r="C63" s="3" t="s">
        <v>136</v>
      </c>
      <c r="D63" s="9" t="s">
        <v>117</v>
      </c>
      <c r="E63" s="7">
        <v>200</v>
      </c>
      <c r="F63" s="6">
        <f>F64</f>
        <v>0</v>
      </c>
      <c r="G63" s="6">
        <f t="shared" si="22"/>
        <v>0</v>
      </c>
      <c r="H63" s="6">
        <f t="shared" si="22"/>
        <v>0</v>
      </c>
    </row>
    <row r="64" spans="1:8" ht="94.5" thickBot="1" x14ac:dyDescent="0.35">
      <c r="A64" s="25" t="s">
        <v>76</v>
      </c>
      <c r="B64" s="3" t="s">
        <v>135</v>
      </c>
      <c r="C64" s="3" t="s">
        <v>136</v>
      </c>
      <c r="D64" s="9" t="s">
        <v>117</v>
      </c>
      <c r="E64" s="7">
        <v>240</v>
      </c>
      <c r="F64" s="6">
        <v>0</v>
      </c>
      <c r="G64" s="6">
        <v>0</v>
      </c>
      <c r="H64" s="6">
        <v>0</v>
      </c>
    </row>
    <row r="65" spans="1:8" ht="38.25" thickBot="1" x14ac:dyDescent="0.35">
      <c r="A65" s="25" t="s">
        <v>118</v>
      </c>
      <c r="B65" s="3" t="s">
        <v>135</v>
      </c>
      <c r="C65" s="3" t="s">
        <v>136</v>
      </c>
      <c r="D65" s="9" t="s">
        <v>119</v>
      </c>
      <c r="E65" s="5"/>
      <c r="F65" s="6">
        <f>F66</f>
        <v>0</v>
      </c>
      <c r="G65" s="6">
        <f t="shared" ref="G65:H66" si="23">G66</f>
        <v>0</v>
      </c>
      <c r="H65" s="6">
        <f t="shared" si="23"/>
        <v>0</v>
      </c>
    </row>
    <row r="66" spans="1:8" ht="57" thickBot="1" x14ac:dyDescent="0.35">
      <c r="A66" s="25" t="s">
        <v>75</v>
      </c>
      <c r="B66" s="3" t="s">
        <v>135</v>
      </c>
      <c r="C66" s="3" t="s">
        <v>136</v>
      </c>
      <c r="D66" s="9" t="s">
        <v>119</v>
      </c>
      <c r="E66" s="7">
        <v>200</v>
      </c>
      <c r="F66" s="6">
        <f>F67</f>
        <v>0</v>
      </c>
      <c r="G66" s="6">
        <f t="shared" si="23"/>
        <v>0</v>
      </c>
      <c r="H66" s="6">
        <f t="shared" si="23"/>
        <v>0</v>
      </c>
    </row>
    <row r="67" spans="1:8" ht="94.5" thickBot="1" x14ac:dyDescent="0.35">
      <c r="A67" s="25" t="s">
        <v>76</v>
      </c>
      <c r="B67" s="3" t="s">
        <v>135</v>
      </c>
      <c r="C67" s="3" t="s">
        <v>136</v>
      </c>
      <c r="D67" s="9" t="s">
        <v>119</v>
      </c>
      <c r="E67" s="7">
        <v>240</v>
      </c>
      <c r="F67" s="6">
        <v>0</v>
      </c>
      <c r="G67" s="6">
        <v>0</v>
      </c>
      <c r="H67" s="6">
        <v>0</v>
      </c>
    </row>
    <row r="68" spans="1:8" ht="19.5" thickBot="1" x14ac:dyDescent="0.35">
      <c r="A68" s="25" t="s">
        <v>120</v>
      </c>
      <c r="B68" s="3">
        <v>10</v>
      </c>
      <c r="C68" s="4"/>
      <c r="D68" s="5"/>
      <c r="E68" s="5"/>
      <c r="F68" s="6">
        <f t="shared" ref="F68:H73" si="24">F69</f>
        <v>195.3</v>
      </c>
      <c r="G68" s="6">
        <f t="shared" si="24"/>
        <v>156.5</v>
      </c>
      <c r="H68" s="6">
        <f t="shared" si="24"/>
        <v>198.4</v>
      </c>
    </row>
    <row r="69" spans="1:8" ht="19.5" thickBot="1" x14ac:dyDescent="0.35">
      <c r="A69" s="25" t="s">
        <v>121</v>
      </c>
      <c r="B69" s="3">
        <v>10</v>
      </c>
      <c r="C69" s="3" t="s">
        <v>132</v>
      </c>
      <c r="D69" s="5"/>
      <c r="E69" s="5"/>
      <c r="F69" s="6">
        <f t="shared" si="24"/>
        <v>195.3</v>
      </c>
      <c r="G69" s="6">
        <f t="shared" si="24"/>
        <v>156.5</v>
      </c>
      <c r="H69" s="6">
        <f t="shared" si="24"/>
        <v>198.4</v>
      </c>
    </row>
    <row r="70" spans="1:8" ht="38.25" thickBot="1" x14ac:dyDescent="0.35">
      <c r="A70" s="25" t="s">
        <v>82</v>
      </c>
      <c r="B70" s="3">
        <v>10</v>
      </c>
      <c r="C70" s="3" t="s">
        <v>132</v>
      </c>
      <c r="D70" s="9" t="s">
        <v>83</v>
      </c>
      <c r="E70" s="5"/>
      <c r="F70" s="6">
        <f t="shared" si="24"/>
        <v>195.3</v>
      </c>
      <c r="G70" s="6">
        <f t="shared" si="24"/>
        <v>156.5</v>
      </c>
      <c r="H70" s="6">
        <f t="shared" si="24"/>
        <v>198.4</v>
      </c>
    </row>
    <row r="71" spans="1:8" ht="38.25" thickBot="1" x14ac:dyDescent="0.35">
      <c r="A71" s="25" t="s">
        <v>122</v>
      </c>
      <c r="B71" s="3">
        <v>10</v>
      </c>
      <c r="C71" s="3" t="s">
        <v>132</v>
      </c>
      <c r="D71" s="9" t="s">
        <v>123</v>
      </c>
      <c r="E71" s="5"/>
      <c r="F71" s="6">
        <f t="shared" si="24"/>
        <v>195.3</v>
      </c>
      <c r="G71" s="6">
        <f t="shared" si="24"/>
        <v>156.5</v>
      </c>
      <c r="H71" s="6">
        <f t="shared" si="24"/>
        <v>198.4</v>
      </c>
    </row>
    <row r="72" spans="1:8" ht="225.75" thickBot="1" x14ac:dyDescent="0.35">
      <c r="A72" s="25" t="s">
        <v>124</v>
      </c>
      <c r="B72" s="3">
        <v>10</v>
      </c>
      <c r="C72" s="3" t="s">
        <v>132</v>
      </c>
      <c r="D72" s="9" t="s">
        <v>125</v>
      </c>
      <c r="E72" s="5"/>
      <c r="F72" s="6">
        <f t="shared" si="24"/>
        <v>195.3</v>
      </c>
      <c r="G72" s="6">
        <f t="shared" si="24"/>
        <v>156.5</v>
      </c>
      <c r="H72" s="6">
        <f t="shared" si="24"/>
        <v>198.4</v>
      </c>
    </row>
    <row r="73" spans="1:8" ht="38.25" thickBot="1" x14ac:dyDescent="0.35">
      <c r="A73" s="25" t="s">
        <v>126</v>
      </c>
      <c r="B73" s="3">
        <v>10</v>
      </c>
      <c r="C73" s="3" t="s">
        <v>132</v>
      </c>
      <c r="D73" s="9" t="s">
        <v>125</v>
      </c>
      <c r="E73" s="7">
        <v>300</v>
      </c>
      <c r="F73" s="6">
        <f t="shared" si="24"/>
        <v>195.3</v>
      </c>
      <c r="G73" s="6">
        <f t="shared" si="24"/>
        <v>156.5</v>
      </c>
      <c r="H73" s="6">
        <f t="shared" si="24"/>
        <v>198.4</v>
      </c>
    </row>
    <row r="74" spans="1:8" ht="57" thickBot="1" x14ac:dyDescent="0.35">
      <c r="A74" s="25" t="s">
        <v>127</v>
      </c>
      <c r="B74" s="3">
        <v>10</v>
      </c>
      <c r="C74" s="3" t="s">
        <v>132</v>
      </c>
      <c r="D74" s="9" t="s">
        <v>125</v>
      </c>
      <c r="E74" s="7">
        <v>310</v>
      </c>
      <c r="F74" s="6">
        <v>195.3</v>
      </c>
      <c r="G74" s="6">
        <v>156.5</v>
      </c>
      <c r="H74" s="6">
        <v>198.4</v>
      </c>
    </row>
    <row r="75" spans="1:8" ht="19.5" thickBot="1" x14ac:dyDescent="0.35">
      <c r="A75" s="25" t="s">
        <v>128</v>
      </c>
      <c r="B75" s="5"/>
      <c r="C75" s="5"/>
      <c r="D75" s="5"/>
      <c r="E75" s="5"/>
      <c r="F75" s="6">
        <f>F2+F32+F41+F55+F68</f>
        <v>11130.599999999999</v>
      </c>
      <c r="G75" s="6">
        <f>G2+G32+G41+G55+G68</f>
        <v>6015.7</v>
      </c>
      <c r="H75" s="6">
        <f>H2+H32+H41+H55+H68</f>
        <v>6746.0999999999995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7" workbookViewId="0">
      <selection activeCell="O56" sqref="O56"/>
    </sheetView>
  </sheetViews>
  <sheetFormatPr defaultRowHeight="18.75" x14ac:dyDescent="0.3"/>
  <cols>
    <col min="1" max="1" width="34.42578125" style="1" customWidth="1"/>
    <col min="2" max="2" width="18" style="1" customWidth="1"/>
    <col min="3" max="3" width="9.140625" style="1"/>
    <col min="4" max="4" width="11.7109375" style="1" customWidth="1"/>
    <col min="5" max="5" width="13.140625" style="1" customWidth="1"/>
    <col min="6" max="6" width="11.42578125" style="1" customWidth="1"/>
    <col min="7" max="12" width="9.140625" style="1"/>
    <col min="13" max="13" width="9" style="1" customWidth="1"/>
    <col min="14" max="16384" width="9.140625" style="1"/>
  </cols>
  <sheetData>
    <row r="1" spans="1:6" ht="57" thickBot="1" x14ac:dyDescent="0.35">
      <c r="A1" s="18" t="s">
        <v>0</v>
      </c>
      <c r="B1" s="18" t="s">
        <v>129</v>
      </c>
      <c r="C1" s="18" t="s">
        <v>60</v>
      </c>
      <c r="D1" s="18" t="s">
        <v>2</v>
      </c>
      <c r="E1" s="18" t="s">
        <v>3</v>
      </c>
      <c r="F1" s="18" t="s">
        <v>4</v>
      </c>
    </row>
    <row r="2" spans="1:6" s="50" customFormat="1" ht="188.25" thickBot="1" x14ac:dyDescent="0.35">
      <c r="A2" s="47" t="s">
        <v>141</v>
      </c>
      <c r="B2" s="48" t="s">
        <v>104</v>
      </c>
      <c r="C2" s="48"/>
      <c r="D2" s="49">
        <f>D3+D10</f>
        <v>6711.6</v>
      </c>
      <c r="E2" s="49">
        <f t="shared" ref="E2:F2" si="0">E3+E10</f>
        <v>2436.8000000000002</v>
      </c>
      <c r="F2" s="49">
        <f t="shared" si="0"/>
        <v>3234.3</v>
      </c>
    </row>
    <row r="3" spans="1:6" s="50" customFormat="1" ht="75.75" thickBot="1" x14ac:dyDescent="0.35">
      <c r="A3" s="51" t="s">
        <v>138</v>
      </c>
      <c r="B3" s="52" t="s">
        <v>105</v>
      </c>
      <c r="C3" s="52"/>
      <c r="D3" s="53">
        <f>D4+D7</f>
        <v>4573</v>
      </c>
      <c r="E3" s="53">
        <f t="shared" ref="E3:F3" si="1">E4+E7</f>
        <v>250</v>
      </c>
      <c r="F3" s="53">
        <f t="shared" si="1"/>
        <v>250</v>
      </c>
    </row>
    <row r="4" spans="1:6" s="50" customFormat="1" ht="188.25" thickBot="1" x14ac:dyDescent="0.35">
      <c r="A4" s="54" t="s">
        <v>106</v>
      </c>
      <c r="B4" s="55" t="s">
        <v>107</v>
      </c>
      <c r="C4" s="55"/>
      <c r="D4" s="56">
        <f>D5</f>
        <v>4323</v>
      </c>
      <c r="E4" s="56">
        <f t="shared" ref="E4:F5" si="2">E5</f>
        <v>0</v>
      </c>
      <c r="F4" s="56">
        <f t="shared" si="2"/>
        <v>0</v>
      </c>
    </row>
    <row r="5" spans="1:6" s="50" customFormat="1" ht="57" thickBot="1" x14ac:dyDescent="0.35">
      <c r="A5" s="47" t="s">
        <v>75</v>
      </c>
      <c r="B5" s="48" t="s">
        <v>107</v>
      </c>
      <c r="C5" s="48">
        <v>200</v>
      </c>
      <c r="D5" s="49">
        <f>D6</f>
        <v>4323</v>
      </c>
      <c r="E5" s="49">
        <f t="shared" si="2"/>
        <v>0</v>
      </c>
      <c r="F5" s="49">
        <f t="shared" si="2"/>
        <v>0</v>
      </c>
    </row>
    <row r="6" spans="1:6" s="50" customFormat="1" ht="94.5" thickBot="1" x14ac:dyDescent="0.35">
      <c r="A6" s="47" t="s">
        <v>76</v>
      </c>
      <c r="B6" s="48" t="s">
        <v>107</v>
      </c>
      <c r="C6" s="48">
        <v>240</v>
      </c>
      <c r="D6" s="49">
        <v>4323</v>
      </c>
      <c r="E6" s="49">
        <v>0</v>
      </c>
      <c r="F6" s="49">
        <v>0</v>
      </c>
    </row>
    <row r="7" spans="1:6" s="50" customFormat="1" ht="38.25" thickBot="1" x14ac:dyDescent="0.35">
      <c r="A7" s="57" t="s">
        <v>139</v>
      </c>
      <c r="B7" s="48" t="s">
        <v>108</v>
      </c>
      <c r="C7" s="48"/>
      <c r="D7" s="49">
        <f>D8</f>
        <v>250</v>
      </c>
      <c r="E7" s="49">
        <f t="shared" ref="E7:F8" si="3">E8</f>
        <v>250</v>
      </c>
      <c r="F7" s="49">
        <f t="shared" si="3"/>
        <v>250</v>
      </c>
    </row>
    <row r="8" spans="1:6" s="50" customFormat="1" ht="57" thickBot="1" x14ac:dyDescent="0.35">
      <c r="A8" s="47" t="s">
        <v>75</v>
      </c>
      <c r="B8" s="48" t="s">
        <v>108</v>
      </c>
      <c r="C8" s="48">
        <v>200</v>
      </c>
      <c r="D8" s="49">
        <f>D9</f>
        <v>250</v>
      </c>
      <c r="E8" s="49">
        <f t="shared" si="3"/>
        <v>250</v>
      </c>
      <c r="F8" s="49">
        <f t="shared" si="3"/>
        <v>250</v>
      </c>
    </row>
    <row r="9" spans="1:6" s="50" customFormat="1" ht="94.5" thickBot="1" x14ac:dyDescent="0.35">
      <c r="A9" s="57" t="s">
        <v>76</v>
      </c>
      <c r="B9" s="48" t="s">
        <v>108</v>
      </c>
      <c r="C9" s="48">
        <v>240</v>
      </c>
      <c r="D9" s="49">
        <v>250</v>
      </c>
      <c r="E9" s="49">
        <v>250</v>
      </c>
      <c r="F9" s="49">
        <v>250</v>
      </c>
    </row>
    <row r="10" spans="1:6" s="50" customFormat="1" ht="75.75" thickBot="1" x14ac:dyDescent="0.35">
      <c r="A10" s="58" t="s">
        <v>140</v>
      </c>
      <c r="B10" s="48" t="s">
        <v>109</v>
      </c>
      <c r="C10" s="48"/>
      <c r="D10" s="49">
        <f t="shared" ref="D10:F12" si="4">D11</f>
        <v>2138.6</v>
      </c>
      <c r="E10" s="49">
        <f t="shared" si="4"/>
        <v>2186.8000000000002</v>
      </c>
      <c r="F10" s="49">
        <f t="shared" si="4"/>
        <v>2984.3</v>
      </c>
    </row>
    <row r="11" spans="1:6" s="50" customFormat="1" ht="38.25" thickBot="1" x14ac:dyDescent="0.35">
      <c r="A11" s="58" t="s">
        <v>139</v>
      </c>
      <c r="B11" s="48" t="s">
        <v>110</v>
      </c>
      <c r="C11" s="48"/>
      <c r="D11" s="49">
        <f t="shared" si="4"/>
        <v>2138.6</v>
      </c>
      <c r="E11" s="49">
        <f t="shared" si="4"/>
        <v>2186.8000000000002</v>
      </c>
      <c r="F11" s="49">
        <f t="shared" si="4"/>
        <v>2984.3</v>
      </c>
    </row>
    <row r="12" spans="1:6" s="50" customFormat="1" ht="57" thickBot="1" x14ac:dyDescent="0.35">
      <c r="A12" s="47" t="s">
        <v>75</v>
      </c>
      <c r="B12" s="48" t="s">
        <v>110</v>
      </c>
      <c r="C12" s="48">
        <v>200</v>
      </c>
      <c r="D12" s="49">
        <f t="shared" si="4"/>
        <v>2138.6</v>
      </c>
      <c r="E12" s="49">
        <f t="shared" si="4"/>
        <v>2186.8000000000002</v>
      </c>
      <c r="F12" s="49">
        <f t="shared" si="4"/>
        <v>2984.3</v>
      </c>
    </row>
    <row r="13" spans="1:6" s="50" customFormat="1" ht="94.5" thickBot="1" x14ac:dyDescent="0.35">
      <c r="A13" s="51" t="s">
        <v>76</v>
      </c>
      <c r="B13" s="52" t="s">
        <v>110</v>
      </c>
      <c r="C13" s="52">
        <v>240</v>
      </c>
      <c r="D13" s="53">
        <v>2138.6</v>
      </c>
      <c r="E13" s="53">
        <v>2186.8000000000002</v>
      </c>
      <c r="F13" s="53">
        <v>2984.3</v>
      </c>
    </row>
    <row r="14" spans="1:6" s="50" customFormat="1" ht="57" thickBot="1" x14ac:dyDescent="0.35">
      <c r="A14" s="54" t="s">
        <v>64</v>
      </c>
      <c r="B14" s="55" t="s">
        <v>65</v>
      </c>
      <c r="C14" s="59"/>
      <c r="D14" s="56">
        <f>D15</f>
        <v>3961.9</v>
      </c>
      <c r="E14" s="56">
        <f t="shared" ref="E14:F17" si="5">E15</f>
        <v>3422.3999999999996</v>
      </c>
      <c r="F14" s="56">
        <f t="shared" si="5"/>
        <v>3313.3999999999996</v>
      </c>
    </row>
    <row r="15" spans="1:6" s="50" customFormat="1" ht="57" thickBot="1" x14ac:dyDescent="0.35">
      <c r="A15" s="54" t="s">
        <v>66</v>
      </c>
      <c r="B15" s="55" t="s">
        <v>67</v>
      </c>
      <c r="C15" s="59"/>
      <c r="D15" s="56">
        <f>D16+D19+D24</f>
        <v>3961.9</v>
      </c>
      <c r="E15" s="56">
        <f t="shared" ref="E15:F15" si="6">E16+E19+E24</f>
        <v>3422.3999999999996</v>
      </c>
      <c r="F15" s="56">
        <f t="shared" si="6"/>
        <v>3313.3999999999996</v>
      </c>
    </row>
    <row r="16" spans="1:6" s="50" customFormat="1" ht="75.75" thickBot="1" x14ac:dyDescent="0.35">
      <c r="A16" s="54" t="s">
        <v>68</v>
      </c>
      <c r="B16" s="55" t="s">
        <v>69</v>
      </c>
      <c r="C16" s="59"/>
      <c r="D16" s="56">
        <f>D17</f>
        <v>961</v>
      </c>
      <c r="E16" s="56">
        <f t="shared" si="5"/>
        <v>925.8</v>
      </c>
      <c r="F16" s="56">
        <f t="shared" si="5"/>
        <v>886.3</v>
      </c>
    </row>
    <row r="17" spans="1:6" s="50" customFormat="1" ht="207" thickBot="1" x14ac:dyDescent="0.35">
      <c r="A17" s="54" t="s">
        <v>70</v>
      </c>
      <c r="B17" s="55" t="s">
        <v>69</v>
      </c>
      <c r="C17" s="55">
        <v>100</v>
      </c>
      <c r="D17" s="56">
        <f>D18</f>
        <v>961</v>
      </c>
      <c r="E17" s="56">
        <f t="shared" si="5"/>
        <v>925.8</v>
      </c>
      <c r="F17" s="56">
        <f t="shared" si="5"/>
        <v>886.3</v>
      </c>
    </row>
    <row r="18" spans="1:6" s="50" customFormat="1" ht="75.75" thickBot="1" x14ac:dyDescent="0.35">
      <c r="A18" s="54" t="s">
        <v>71</v>
      </c>
      <c r="B18" s="55" t="s">
        <v>69</v>
      </c>
      <c r="C18" s="55">
        <v>120</v>
      </c>
      <c r="D18" s="56">
        <v>961</v>
      </c>
      <c r="E18" s="56">
        <v>925.8</v>
      </c>
      <c r="F18" s="56">
        <v>886.3</v>
      </c>
    </row>
    <row r="19" spans="1:6" s="50" customFormat="1" ht="57" thickBot="1" x14ac:dyDescent="0.35">
      <c r="A19" s="54" t="s">
        <v>73</v>
      </c>
      <c r="B19" s="55" t="s">
        <v>74</v>
      </c>
      <c r="C19" s="59"/>
      <c r="D19" s="56">
        <f>D20+D22</f>
        <v>2996.5</v>
      </c>
      <c r="E19" s="56">
        <f t="shared" ref="E19:F19" si="7">E20+E22</f>
        <v>2496.6</v>
      </c>
      <c r="F19" s="56">
        <f t="shared" si="7"/>
        <v>2427.1</v>
      </c>
    </row>
    <row r="20" spans="1:6" s="50" customFormat="1" ht="207" thickBot="1" x14ac:dyDescent="0.35">
      <c r="A20" s="54" t="s">
        <v>70</v>
      </c>
      <c r="B20" s="55" t="s">
        <v>74</v>
      </c>
      <c r="C20" s="55">
        <v>100</v>
      </c>
      <c r="D20" s="56">
        <f>D21</f>
        <v>2615.3000000000002</v>
      </c>
      <c r="E20" s="56">
        <f t="shared" ref="E20:F20" si="8">E21</f>
        <v>2496.6</v>
      </c>
      <c r="F20" s="56">
        <f t="shared" si="8"/>
        <v>2368.5</v>
      </c>
    </row>
    <row r="21" spans="1:6" s="50" customFormat="1" ht="75.75" thickBot="1" x14ac:dyDescent="0.35">
      <c r="A21" s="54" t="s">
        <v>71</v>
      </c>
      <c r="B21" s="55" t="s">
        <v>74</v>
      </c>
      <c r="C21" s="55">
        <v>120</v>
      </c>
      <c r="D21" s="60">
        <v>2615.3000000000002</v>
      </c>
      <c r="E21" s="60">
        <v>2496.6</v>
      </c>
      <c r="F21" s="60">
        <v>2368.5</v>
      </c>
    </row>
    <row r="22" spans="1:6" s="50" customFormat="1" ht="57" thickBot="1" x14ac:dyDescent="0.35">
      <c r="A22" s="54" t="s">
        <v>75</v>
      </c>
      <c r="B22" s="55" t="s">
        <v>74</v>
      </c>
      <c r="C22" s="55">
        <v>200</v>
      </c>
      <c r="D22" s="56">
        <f>D23</f>
        <v>381.2</v>
      </c>
      <c r="E22" s="56">
        <f t="shared" ref="E22:F22" si="9">E23</f>
        <v>0</v>
      </c>
      <c r="F22" s="56">
        <f t="shared" si="9"/>
        <v>58.6</v>
      </c>
    </row>
    <row r="23" spans="1:6" s="50" customFormat="1" ht="94.5" thickBot="1" x14ac:dyDescent="0.35">
      <c r="A23" s="54" t="s">
        <v>76</v>
      </c>
      <c r="B23" s="55" t="s">
        <v>74</v>
      </c>
      <c r="C23" s="55">
        <v>240</v>
      </c>
      <c r="D23" s="56">
        <v>381.2</v>
      </c>
      <c r="E23" s="56">
        <v>0</v>
      </c>
      <c r="F23" s="56">
        <v>58.6</v>
      </c>
    </row>
    <row r="24" spans="1:6" s="50" customFormat="1" ht="94.5" thickBot="1" x14ac:dyDescent="0.35">
      <c r="A24" s="54" t="s">
        <v>77</v>
      </c>
      <c r="B24" s="55" t="s">
        <v>78</v>
      </c>
      <c r="C24" s="59"/>
      <c r="D24" s="56">
        <f>D25</f>
        <v>4.4000000000000004</v>
      </c>
      <c r="E24" s="56">
        <f t="shared" ref="E24:F25" si="10">E25</f>
        <v>0</v>
      </c>
      <c r="F24" s="56">
        <f t="shared" si="10"/>
        <v>0</v>
      </c>
    </row>
    <row r="25" spans="1:6" s="50" customFormat="1" ht="38.25" thickBot="1" x14ac:dyDescent="0.35">
      <c r="A25" s="54" t="s">
        <v>79</v>
      </c>
      <c r="B25" s="55" t="s">
        <v>78</v>
      </c>
      <c r="C25" s="55">
        <v>800</v>
      </c>
      <c r="D25" s="56">
        <f>D26</f>
        <v>4.4000000000000004</v>
      </c>
      <c r="E25" s="56">
        <f t="shared" si="10"/>
        <v>0</v>
      </c>
      <c r="F25" s="56">
        <f t="shared" si="10"/>
        <v>0</v>
      </c>
    </row>
    <row r="26" spans="1:6" s="50" customFormat="1" ht="38.25" thickBot="1" x14ac:dyDescent="0.35">
      <c r="A26" s="54" t="s">
        <v>80</v>
      </c>
      <c r="B26" s="55" t="s">
        <v>78</v>
      </c>
      <c r="C26" s="55">
        <v>850</v>
      </c>
      <c r="D26" s="56">
        <v>4.4000000000000004</v>
      </c>
      <c r="E26" s="56">
        <v>0</v>
      </c>
      <c r="F26" s="56">
        <v>0</v>
      </c>
    </row>
    <row r="27" spans="1:6" s="50" customFormat="1" ht="38.25" thickBot="1" x14ac:dyDescent="0.35">
      <c r="A27" s="54" t="s">
        <v>82</v>
      </c>
      <c r="B27" s="55" t="s">
        <v>83</v>
      </c>
      <c r="C27" s="59"/>
      <c r="D27" s="56">
        <f>D28+D32+D36+D40</f>
        <v>457.1</v>
      </c>
      <c r="E27" s="56">
        <f t="shared" ref="E27:F27" si="11">E28+E32+E36+E40</f>
        <v>156.5</v>
      </c>
      <c r="F27" s="56">
        <f t="shared" si="11"/>
        <v>198.4</v>
      </c>
    </row>
    <row r="28" spans="1:6" s="50" customFormat="1" ht="38.25" thickBot="1" x14ac:dyDescent="0.35">
      <c r="A28" s="54" t="s">
        <v>84</v>
      </c>
      <c r="B28" s="55" t="s">
        <v>85</v>
      </c>
      <c r="C28" s="59"/>
      <c r="D28" s="56">
        <f>D29</f>
        <v>50</v>
      </c>
      <c r="E28" s="56">
        <f t="shared" ref="E28:F30" si="12">E29</f>
        <v>0</v>
      </c>
      <c r="F28" s="56">
        <f t="shared" si="12"/>
        <v>0</v>
      </c>
    </row>
    <row r="29" spans="1:6" s="50" customFormat="1" ht="57" thickBot="1" x14ac:dyDescent="0.35">
      <c r="A29" s="54" t="s">
        <v>86</v>
      </c>
      <c r="B29" s="55" t="s">
        <v>87</v>
      </c>
      <c r="C29" s="59"/>
      <c r="D29" s="56">
        <f>D30</f>
        <v>50</v>
      </c>
      <c r="E29" s="56">
        <f t="shared" si="12"/>
        <v>0</v>
      </c>
      <c r="F29" s="56">
        <f t="shared" si="12"/>
        <v>0</v>
      </c>
    </row>
    <row r="30" spans="1:6" s="50" customFormat="1" ht="38.25" thickBot="1" x14ac:dyDescent="0.35">
      <c r="A30" s="54" t="s">
        <v>79</v>
      </c>
      <c r="B30" s="55" t="s">
        <v>87</v>
      </c>
      <c r="C30" s="55">
        <v>800</v>
      </c>
      <c r="D30" s="56">
        <f>D31</f>
        <v>50</v>
      </c>
      <c r="E30" s="56">
        <f t="shared" si="12"/>
        <v>0</v>
      </c>
      <c r="F30" s="56">
        <f t="shared" si="12"/>
        <v>0</v>
      </c>
    </row>
    <row r="31" spans="1:6" s="50" customFormat="1" ht="19.5" thickBot="1" x14ac:dyDescent="0.35">
      <c r="A31" s="54" t="s">
        <v>88</v>
      </c>
      <c r="B31" s="55" t="s">
        <v>87</v>
      </c>
      <c r="C31" s="55">
        <v>870</v>
      </c>
      <c r="D31" s="56">
        <v>50</v>
      </c>
      <c r="E31" s="56">
        <v>0</v>
      </c>
      <c r="F31" s="56">
        <v>0</v>
      </c>
    </row>
    <row r="32" spans="1:6" s="50" customFormat="1" ht="38.25" thickBot="1" x14ac:dyDescent="0.35">
      <c r="A32" s="54" t="s">
        <v>122</v>
      </c>
      <c r="B32" s="61" t="s">
        <v>123</v>
      </c>
      <c r="C32" s="59"/>
      <c r="D32" s="56">
        <f t="shared" ref="D32:F34" si="13">D33</f>
        <v>195.3</v>
      </c>
      <c r="E32" s="56">
        <f t="shared" si="13"/>
        <v>156.5</v>
      </c>
      <c r="F32" s="56">
        <f t="shared" si="13"/>
        <v>198.4</v>
      </c>
    </row>
    <row r="33" spans="1:6" s="50" customFormat="1" ht="225.75" thickBot="1" x14ac:dyDescent="0.35">
      <c r="A33" s="54" t="s">
        <v>124</v>
      </c>
      <c r="B33" s="61" t="s">
        <v>125</v>
      </c>
      <c r="C33" s="59"/>
      <c r="D33" s="56">
        <f t="shared" si="13"/>
        <v>195.3</v>
      </c>
      <c r="E33" s="56">
        <f t="shared" si="13"/>
        <v>156.5</v>
      </c>
      <c r="F33" s="56">
        <f t="shared" si="13"/>
        <v>198.4</v>
      </c>
    </row>
    <row r="34" spans="1:6" s="50" customFormat="1" ht="38.25" thickBot="1" x14ac:dyDescent="0.35">
      <c r="A34" s="54" t="s">
        <v>126</v>
      </c>
      <c r="B34" s="61" t="s">
        <v>125</v>
      </c>
      <c r="C34" s="55">
        <v>300</v>
      </c>
      <c r="D34" s="56">
        <f t="shared" si="13"/>
        <v>195.3</v>
      </c>
      <c r="E34" s="56">
        <f t="shared" si="13"/>
        <v>156.5</v>
      </c>
      <c r="F34" s="56">
        <f t="shared" si="13"/>
        <v>198.4</v>
      </c>
    </row>
    <row r="35" spans="1:6" s="50" customFormat="1" ht="57" thickBot="1" x14ac:dyDescent="0.35">
      <c r="A35" s="54" t="s">
        <v>127</v>
      </c>
      <c r="B35" s="61" t="s">
        <v>125</v>
      </c>
      <c r="C35" s="55">
        <v>310</v>
      </c>
      <c r="D35" s="56">
        <v>195.3</v>
      </c>
      <c r="E35" s="56">
        <v>156.5</v>
      </c>
      <c r="F35" s="56">
        <v>198.4</v>
      </c>
    </row>
    <row r="36" spans="1:6" s="50" customFormat="1" ht="38.25" thickBot="1" x14ac:dyDescent="0.35">
      <c r="A36" s="54" t="s">
        <v>90</v>
      </c>
      <c r="B36" s="61" t="s">
        <v>91</v>
      </c>
      <c r="C36" s="59"/>
      <c r="D36" s="56">
        <f>D37</f>
        <v>4.5</v>
      </c>
      <c r="E36" s="56">
        <f t="shared" ref="E36:F38" si="14">E37</f>
        <v>0</v>
      </c>
      <c r="F36" s="56">
        <f t="shared" si="14"/>
        <v>0</v>
      </c>
    </row>
    <row r="37" spans="1:6" s="50" customFormat="1" ht="113.25" thickBot="1" x14ac:dyDescent="0.35">
      <c r="A37" s="47" t="s">
        <v>92</v>
      </c>
      <c r="B37" s="62" t="s">
        <v>93</v>
      </c>
      <c r="C37" s="63"/>
      <c r="D37" s="49">
        <f>D38</f>
        <v>4.5</v>
      </c>
      <c r="E37" s="49">
        <f t="shared" si="14"/>
        <v>0</v>
      </c>
      <c r="F37" s="49">
        <f t="shared" si="14"/>
        <v>0</v>
      </c>
    </row>
    <row r="38" spans="1:6" s="50" customFormat="1" ht="38.25" thickBot="1" x14ac:dyDescent="0.35">
      <c r="A38" s="47" t="s">
        <v>79</v>
      </c>
      <c r="B38" s="62" t="s">
        <v>93</v>
      </c>
      <c r="C38" s="48">
        <v>800</v>
      </c>
      <c r="D38" s="49">
        <f>D39</f>
        <v>4.5</v>
      </c>
      <c r="E38" s="49">
        <f t="shared" si="14"/>
        <v>0</v>
      </c>
      <c r="F38" s="49">
        <f t="shared" si="14"/>
        <v>0</v>
      </c>
    </row>
    <row r="39" spans="1:6" s="50" customFormat="1" ht="38.25" thickBot="1" x14ac:dyDescent="0.35">
      <c r="A39" s="51" t="s">
        <v>80</v>
      </c>
      <c r="B39" s="64" t="s">
        <v>93</v>
      </c>
      <c r="C39" s="52">
        <v>850</v>
      </c>
      <c r="D39" s="53">
        <v>4.5</v>
      </c>
      <c r="E39" s="53">
        <v>0</v>
      </c>
      <c r="F39" s="53">
        <v>0</v>
      </c>
    </row>
    <row r="40" spans="1:6" s="50" customFormat="1" ht="19.5" thickBot="1" x14ac:dyDescent="0.35">
      <c r="A40" s="54" t="s">
        <v>112</v>
      </c>
      <c r="B40" s="61" t="s">
        <v>113</v>
      </c>
      <c r="C40" s="59"/>
      <c r="D40" s="56">
        <f>D41+D44+D47</f>
        <v>207.3</v>
      </c>
      <c r="E40" s="56">
        <f t="shared" ref="E40:F40" si="15">E41+E44+E47</f>
        <v>0</v>
      </c>
      <c r="F40" s="56">
        <f t="shared" si="15"/>
        <v>0</v>
      </c>
    </row>
    <row r="41" spans="1:6" s="50" customFormat="1" ht="19.5" thickBot="1" x14ac:dyDescent="0.35">
      <c r="A41" s="54" t="s">
        <v>114</v>
      </c>
      <c r="B41" s="61" t="s">
        <v>115</v>
      </c>
      <c r="C41" s="59"/>
      <c r="D41" s="56">
        <f>D42</f>
        <v>207.3</v>
      </c>
      <c r="E41" s="56">
        <f t="shared" ref="E41:F42" si="16">E42</f>
        <v>0</v>
      </c>
      <c r="F41" s="56">
        <f t="shared" si="16"/>
        <v>0</v>
      </c>
    </row>
    <row r="42" spans="1:6" s="50" customFormat="1" ht="57" thickBot="1" x14ac:dyDescent="0.35">
      <c r="A42" s="54" t="s">
        <v>75</v>
      </c>
      <c r="B42" s="61" t="s">
        <v>115</v>
      </c>
      <c r="C42" s="55">
        <v>200</v>
      </c>
      <c r="D42" s="56">
        <f>D43</f>
        <v>207.3</v>
      </c>
      <c r="E42" s="56">
        <f t="shared" si="16"/>
        <v>0</v>
      </c>
      <c r="F42" s="56">
        <f t="shared" si="16"/>
        <v>0</v>
      </c>
    </row>
    <row r="43" spans="1:6" s="50" customFormat="1" ht="94.5" thickBot="1" x14ac:dyDescent="0.35">
      <c r="A43" s="54" t="s">
        <v>76</v>
      </c>
      <c r="B43" s="61" t="s">
        <v>115</v>
      </c>
      <c r="C43" s="55">
        <v>240</v>
      </c>
      <c r="D43" s="56">
        <v>207.3</v>
      </c>
      <c r="E43" s="56">
        <v>0</v>
      </c>
      <c r="F43" s="56">
        <v>0</v>
      </c>
    </row>
    <row r="44" spans="1:6" s="50" customFormat="1" ht="38.25" hidden="1" thickBot="1" x14ac:dyDescent="0.35">
      <c r="A44" s="54" t="s">
        <v>116</v>
      </c>
      <c r="B44" s="61" t="s">
        <v>117</v>
      </c>
      <c r="C44" s="59"/>
      <c r="D44" s="56">
        <f>D45</f>
        <v>0</v>
      </c>
      <c r="E44" s="56">
        <f t="shared" ref="E44:F45" si="17">E45</f>
        <v>0</v>
      </c>
      <c r="F44" s="56">
        <f t="shared" si="17"/>
        <v>0</v>
      </c>
    </row>
    <row r="45" spans="1:6" s="50" customFormat="1" ht="57" hidden="1" thickBot="1" x14ac:dyDescent="0.35">
      <c r="A45" s="54" t="s">
        <v>75</v>
      </c>
      <c r="B45" s="61" t="s">
        <v>117</v>
      </c>
      <c r="C45" s="55">
        <v>200</v>
      </c>
      <c r="D45" s="56">
        <f>D46</f>
        <v>0</v>
      </c>
      <c r="E45" s="56">
        <f t="shared" si="17"/>
        <v>0</v>
      </c>
      <c r="F45" s="56">
        <f t="shared" si="17"/>
        <v>0</v>
      </c>
    </row>
    <row r="46" spans="1:6" s="50" customFormat="1" ht="94.5" hidden="1" thickBot="1" x14ac:dyDescent="0.35">
      <c r="A46" s="54" t="s">
        <v>76</v>
      </c>
      <c r="B46" s="61" t="s">
        <v>117</v>
      </c>
      <c r="C46" s="55">
        <v>240</v>
      </c>
      <c r="D46" s="56">
        <v>0</v>
      </c>
      <c r="E46" s="56">
        <v>0</v>
      </c>
      <c r="F46" s="56">
        <v>0</v>
      </c>
    </row>
    <row r="47" spans="1:6" s="50" customFormat="1" ht="38.25" hidden="1" thickBot="1" x14ac:dyDescent="0.35">
      <c r="A47" s="54" t="s">
        <v>118</v>
      </c>
      <c r="B47" s="61" t="s">
        <v>119</v>
      </c>
      <c r="C47" s="59"/>
      <c r="D47" s="56">
        <f>D48</f>
        <v>0</v>
      </c>
      <c r="E47" s="56">
        <f t="shared" ref="E47:F48" si="18">E48</f>
        <v>0</v>
      </c>
      <c r="F47" s="56">
        <f t="shared" si="18"/>
        <v>0</v>
      </c>
    </row>
    <row r="48" spans="1:6" s="50" customFormat="1" ht="57" hidden="1" thickBot="1" x14ac:dyDescent="0.35">
      <c r="A48" s="54" t="s">
        <v>75</v>
      </c>
      <c r="B48" s="61" t="s">
        <v>119</v>
      </c>
      <c r="C48" s="55">
        <v>200</v>
      </c>
      <c r="D48" s="56">
        <f>D49</f>
        <v>0</v>
      </c>
      <c r="E48" s="56">
        <f t="shared" si="18"/>
        <v>0</v>
      </c>
      <c r="F48" s="56">
        <f t="shared" si="18"/>
        <v>0</v>
      </c>
    </row>
    <row r="49" spans="1:6" s="50" customFormat="1" ht="94.5" hidden="1" thickBot="1" x14ac:dyDescent="0.35">
      <c r="A49" s="54" t="s">
        <v>76</v>
      </c>
      <c r="B49" s="61" t="s">
        <v>119</v>
      </c>
      <c r="C49" s="55">
        <v>240</v>
      </c>
      <c r="D49" s="56">
        <v>0</v>
      </c>
      <c r="E49" s="56">
        <v>0</v>
      </c>
      <c r="F49" s="56">
        <v>0</v>
      </c>
    </row>
    <row r="50" spans="1:6" s="50" customFormat="1" ht="75.75" thickBot="1" x14ac:dyDescent="0.35">
      <c r="A50" s="47" t="s">
        <v>96</v>
      </c>
      <c r="B50" s="48" t="s">
        <v>97</v>
      </c>
      <c r="C50" s="48"/>
      <c r="D50" s="49">
        <f>D51</f>
        <v>0</v>
      </c>
      <c r="E50" s="49">
        <f t="shared" ref="E50:F51" si="19">E51</f>
        <v>0</v>
      </c>
      <c r="F50" s="49">
        <f t="shared" si="19"/>
        <v>0</v>
      </c>
    </row>
    <row r="51" spans="1:6" s="50" customFormat="1" ht="94.5" thickBot="1" x14ac:dyDescent="0.35">
      <c r="A51" s="47" t="s">
        <v>98</v>
      </c>
      <c r="B51" s="48" t="s">
        <v>99</v>
      </c>
      <c r="C51" s="48"/>
      <c r="D51" s="49">
        <f>D52</f>
        <v>0</v>
      </c>
      <c r="E51" s="49">
        <f t="shared" si="19"/>
        <v>0</v>
      </c>
      <c r="F51" s="49">
        <f t="shared" si="19"/>
        <v>0</v>
      </c>
    </row>
    <row r="52" spans="1:6" s="50" customFormat="1" ht="94.5" thickBot="1" x14ac:dyDescent="0.35">
      <c r="A52" s="51" t="s">
        <v>100</v>
      </c>
      <c r="B52" s="48" t="s">
        <v>101</v>
      </c>
      <c r="C52" s="52"/>
      <c r="D52" s="53">
        <f>D53+D55</f>
        <v>0</v>
      </c>
      <c r="E52" s="53">
        <f t="shared" ref="E52:F52" si="20">E53+E55</f>
        <v>0</v>
      </c>
      <c r="F52" s="53">
        <f t="shared" si="20"/>
        <v>0</v>
      </c>
    </row>
    <row r="53" spans="1:6" s="50" customFormat="1" ht="207" thickBot="1" x14ac:dyDescent="0.35">
      <c r="A53" s="51" t="s">
        <v>70</v>
      </c>
      <c r="B53" s="48" t="s">
        <v>101</v>
      </c>
      <c r="C53" s="55">
        <v>100</v>
      </c>
      <c r="D53" s="53">
        <f>D54</f>
        <v>0</v>
      </c>
      <c r="E53" s="53">
        <f t="shared" ref="E53:F53" si="21">E54</f>
        <v>0</v>
      </c>
      <c r="F53" s="53">
        <f t="shared" si="21"/>
        <v>0</v>
      </c>
    </row>
    <row r="54" spans="1:6" s="50" customFormat="1" ht="75.75" thickBot="1" x14ac:dyDescent="0.35">
      <c r="A54" s="51" t="s">
        <v>71</v>
      </c>
      <c r="B54" s="48" t="s">
        <v>101</v>
      </c>
      <c r="C54" s="55">
        <v>120</v>
      </c>
      <c r="D54" s="53"/>
      <c r="E54" s="53"/>
      <c r="F54" s="53"/>
    </row>
    <row r="55" spans="1:6" s="50" customFormat="1" ht="57" thickBot="1" x14ac:dyDescent="0.35">
      <c r="A55" s="54" t="s">
        <v>75</v>
      </c>
      <c r="B55" s="48" t="s">
        <v>101</v>
      </c>
      <c r="C55" s="65">
        <v>200</v>
      </c>
      <c r="D55" s="66">
        <f>D56</f>
        <v>0</v>
      </c>
      <c r="E55" s="66">
        <f t="shared" ref="E55:F55" si="22">E56</f>
        <v>0</v>
      </c>
      <c r="F55" s="66">
        <f t="shared" si="22"/>
        <v>0</v>
      </c>
    </row>
    <row r="56" spans="1:6" s="50" customFormat="1" ht="94.5" thickBot="1" x14ac:dyDescent="0.35">
      <c r="A56" s="51" t="s">
        <v>76</v>
      </c>
      <c r="B56" s="52" t="s">
        <v>101</v>
      </c>
      <c r="C56" s="52">
        <v>240</v>
      </c>
      <c r="D56" s="53"/>
      <c r="E56" s="53"/>
      <c r="F56" s="53"/>
    </row>
    <row r="57" spans="1:6" s="50" customFormat="1" ht="19.5" thickBot="1" x14ac:dyDescent="0.35">
      <c r="A57" s="54" t="s">
        <v>128</v>
      </c>
      <c r="B57" s="59"/>
      <c r="C57" s="59"/>
      <c r="D57" s="56">
        <f>D2+D14+D27+D50</f>
        <v>11130.6</v>
      </c>
      <c r="E57" s="56">
        <f t="shared" ref="E57:F57" si="23">E2+E14+E27+E50</f>
        <v>6015.7</v>
      </c>
      <c r="F57" s="56">
        <f t="shared" si="23"/>
        <v>6746.0999999999995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прил. 1</vt:lpstr>
      <vt:lpstr>прил. 2</vt:lpstr>
      <vt:lpstr>прил. 3</vt:lpstr>
      <vt:lpstr>прил.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2023-11-07T07:29:25Z</dcterms:modified>
</cp:coreProperties>
</file>